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3738E0-C351-4870-8862-BCDE06F1440A}" xr6:coauthVersionLast="36" xr6:coauthVersionMax="47" xr10:uidLastSave="{00000000-0000-0000-0000-000000000000}"/>
  <workbookProtection workbookAlgorithmName="SHA-512" workbookHashValue="0AAx0duE5IerPXO73uR8fbqrT6KU7ujHxKjKNG0frrOoykS4s/yxVhYdcuSPNKnHXPYEGSJ7UYudL3romPzyBg==" workbookSaltValue="WBk/W9SUiU2TdcgBj0mtBw==" workbookSpinCount="100000" lockStructure="1"/>
  <bookViews>
    <workbookView xWindow="0" yWindow="600" windowWidth="28800" windowHeight="12210" activeTab="4" xr2:uid="{00000000-000D-0000-FFFF-FFFF00000000}"/>
  </bookViews>
  <sheets>
    <sheet name="Large cap" sheetId="1" r:id="rId1"/>
    <sheet name="Large and mid cap" sheetId="2" r:id="rId2"/>
    <sheet name="Midcap" sheetId="5" r:id="rId3"/>
    <sheet name="Small cap" sheetId="3" r:id="rId4"/>
    <sheet name="Flexi cap" sheetId="4" r:id="rId5"/>
    <sheet name="ELSS" sheetId="6" r:id="rId6"/>
    <sheet name="Sectoral-thematic" sheetId="7" r:id="rId7"/>
  </sheets>
  <calcPr calcId="191029"/>
</workbook>
</file>

<file path=xl/calcChain.xml><?xml version="1.0" encoding="utf-8"?>
<calcChain xmlns="http://schemas.openxmlformats.org/spreadsheetml/2006/main"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G39" i="7" l="1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5" i="1"/>
  <c r="E22" i="1"/>
  <c r="E9" i="1"/>
  <c r="E3" i="1"/>
  <c r="E27" i="1"/>
  <c r="E11" i="1"/>
  <c r="E23" i="1"/>
  <c r="E26" i="1"/>
  <c r="E6" i="1"/>
  <c r="E17" i="1"/>
  <c r="E5" i="1"/>
  <c r="E7" i="1"/>
  <c r="E16" i="1"/>
  <c r="E24" i="1"/>
  <c r="E8" i="1"/>
  <c r="E19" i="1"/>
  <c r="E10" i="1"/>
  <c r="E4" i="1"/>
  <c r="E20" i="1"/>
  <c r="E12" i="1"/>
  <c r="E15" i="1"/>
  <c r="E13" i="1"/>
  <c r="E28" i="1"/>
  <c r="E21" i="1"/>
  <c r="E18" i="1"/>
  <c r="E14" i="1"/>
</calcChain>
</file>

<file path=xl/sharedStrings.xml><?xml version="1.0" encoding="utf-8"?>
<sst xmlns="http://schemas.openxmlformats.org/spreadsheetml/2006/main" count="444" uniqueCount="243">
  <si>
    <t>Scheme Name</t>
  </si>
  <si>
    <t>Benchmark</t>
  </si>
  <si>
    <t>Return 5 Year (%) Regular</t>
  </si>
  <si>
    <t>Return 5 Year (%) Benchmark</t>
  </si>
  <si>
    <t>Daily AUM (Cr.)</t>
  </si>
  <si>
    <t>Aditya Birla Sun Life Frontline Equity Fund</t>
  </si>
  <si>
    <t>NIFTY 100 Total Return Index</t>
  </si>
  <si>
    <t>Axis Bluechip Fund</t>
  </si>
  <si>
    <t>S&amp;P BSE 100 Total Return Index</t>
  </si>
  <si>
    <t>Bandhan Large Cap Fund</t>
  </si>
  <si>
    <t>Baroda BNP Paribas Large Cap Fund</t>
  </si>
  <si>
    <t>Canara Robeco Bluechip Equity Fund</t>
  </si>
  <si>
    <t>DSP Top 100 Equity Fund</t>
  </si>
  <si>
    <t>Edelweiss Large Cap Fund</t>
  </si>
  <si>
    <t>Franklin India Bluechip Fund</t>
  </si>
  <si>
    <t>Groww Large Cap Fund</t>
  </si>
  <si>
    <t>HDFC Top 100 Fund</t>
  </si>
  <si>
    <t>HSBC Large Cap Fund</t>
  </si>
  <si>
    <t>ICICI Prudential Bluechip Fund</t>
  </si>
  <si>
    <t>IDBI India Top 100 Equity Fund</t>
  </si>
  <si>
    <t>Invesco India Largecap Fund</t>
  </si>
  <si>
    <t>JM Large Cap Fund</t>
  </si>
  <si>
    <t>Kotak Bluechip Fund</t>
  </si>
  <si>
    <t>LIC MF Large Cap Fund</t>
  </si>
  <si>
    <t>Mirae Asset Large Cap Fund</t>
  </si>
  <si>
    <t>Nippon India Large Cap Fund</t>
  </si>
  <si>
    <t>PGIM India Large Cap Fund</t>
  </si>
  <si>
    <t>SBI Bluechip Fund</t>
  </si>
  <si>
    <t>Sundaram Large Cap Fund</t>
  </si>
  <si>
    <t>Tata Large Cap Fund</t>
  </si>
  <si>
    <t>Taurus Largecap Equity Fund</t>
  </si>
  <si>
    <t>Union Largecap Fund</t>
  </si>
  <si>
    <t>UTI Mastershare Fund</t>
  </si>
  <si>
    <t>Alpha</t>
  </si>
  <si>
    <t>NIFTY Large Midcap 250 Total Return Index</t>
  </si>
  <si>
    <t>Quant Large and Mid Cap Fund</t>
  </si>
  <si>
    <t>Tata Large &amp; Mid Cap Fund</t>
  </si>
  <si>
    <t>SBI Large &amp; Midcap Fund</t>
  </si>
  <si>
    <t>HDFC Large and Mid Cap Fund</t>
  </si>
  <si>
    <t>ICICI Prudential Large &amp; Mid Cap Fund</t>
  </si>
  <si>
    <t>Kotak Equity Opportunities Fund</t>
  </si>
  <si>
    <t>Edelweiss Large &amp; Mid Cap Fund</t>
  </si>
  <si>
    <t>Canara Robeco Emerging Equities Fund</t>
  </si>
  <si>
    <t>DSP Equity Opportunities Fund</t>
  </si>
  <si>
    <t>Navi Large &amp; Midcap Fund</t>
  </si>
  <si>
    <t>UTI Core Equity Fund</t>
  </si>
  <si>
    <t>Bandhan Core Equity Fund</t>
  </si>
  <si>
    <t>Nippon India Vision Fund</t>
  </si>
  <si>
    <t>Sundaram Large and Mid Cap Fund</t>
  </si>
  <si>
    <t>LIC MF Large &amp; Mid Cap Fund</t>
  </si>
  <si>
    <t>Bank of India Large &amp; Mid Cap Equity Fund</t>
  </si>
  <si>
    <t>S&amp;P BSE 250 Large MidCap Total Return Index</t>
  </si>
  <si>
    <t>Invesco India Growth Opportunities Fund</t>
  </si>
  <si>
    <t>Franklin India Equity Advantage Fund</t>
  </si>
  <si>
    <t>Aditya Birla Sun Life Equity Advantage Fund</t>
  </si>
  <si>
    <t>NIFTY Smallcap 250 Total Return Index</t>
  </si>
  <si>
    <t>Axis Small Cap Fund</t>
  </si>
  <si>
    <t>Nippon India Small Cap Fund</t>
  </si>
  <si>
    <t>Kotak Small Cap Fund</t>
  </si>
  <si>
    <t>ICICI Prudential Smallcap Fund</t>
  </si>
  <si>
    <t>SBI Small Cap Fund</t>
  </si>
  <si>
    <t>S&amp;P BSE 250 SmallCap Total Return Index</t>
  </si>
  <si>
    <t>Union Small Cap Fund</t>
  </si>
  <si>
    <t>DSP Small Cap Fund</t>
  </si>
  <si>
    <t>HDFC Small Cap Fund</t>
  </si>
  <si>
    <t>HSBC Small Cap Fund</t>
  </si>
  <si>
    <t>LIC MF Small Cap Fund</t>
  </si>
  <si>
    <t>Sundaram Small Cap Fund</t>
  </si>
  <si>
    <t>Franklin India Smaller Companies Fund</t>
  </si>
  <si>
    <t>Aditya Birla Sun Life Small Cap Fund</t>
  </si>
  <si>
    <t>NIFTY 500 Total Return Index</t>
  </si>
  <si>
    <t>Taurus Flexi Cap Fund</t>
  </si>
  <si>
    <t>S&amp;P BSE 500 Total Return Index</t>
  </si>
  <si>
    <t>Bandhan Flexi Cap Fund</t>
  </si>
  <si>
    <t>HSBC Flexi Cap Fund</t>
  </si>
  <si>
    <t>LIC MF Flexi Cap Fund</t>
  </si>
  <si>
    <t>Axis Flexi Cap Fund</t>
  </si>
  <si>
    <t>Aditya Birla Sun Life Flexi Cap Fund</t>
  </si>
  <si>
    <t>IDBI Flexi Cap Fund</t>
  </si>
  <si>
    <t>SBI Flexicap Fund</t>
  </si>
  <si>
    <t>Kotak Flexicap Fund</t>
  </si>
  <si>
    <t>UTI Flexi Cap Fund</t>
  </si>
  <si>
    <t>Edelweiss Flexi Cap Fund</t>
  </si>
  <si>
    <t>Franklin India Flexi Cap Fund</t>
  </si>
  <si>
    <t>Canara Robeco Flexi Cap Fund</t>
  </si>
  <si>
    <t>Union Flexi Cap Fund</t>
  </si>
  <si>
    <t>DSP Flexi Cap Fund</t>
  </si>
  <si>
    <t>JM Flexicap Fund</t>
  </si>
  <si>
    <t>PGIM India Flexi Cap Fund</t>
  </si>
  <si>
    <t>HDFC Flexi Cap Fund</t>
  </si>
  <si>
    <t>Parag Parikh Flexi Cap Fund</t>
  </si>
  <si>
    <t>Quant Flexi Cap Fund</t>
  </si>
  <si>
    <t>NIFTY Midcap 150 Total Return Index</t>
  </si>
  <si>
    <t>PGIM India Midcap Opportunities Fund</t>
  </si>
  <si>
    <t>SBI Magnum Midcap Fund</t>
  </si>
  <si>
    <t>Nippon India Growth Fund</t>
  </si>
  <si>
    <t>Motilal Oswal Midcap Fund</t>
  </si>
  <si>
    <t>Axis Midcap Fund</t>
  </si>
  <si>
    <t>S&amp;P BSE 150 MidCap Total Return Index</t>
  </si>
  <si>
    <t>Kotak Emerging Equity Fund</t>
  </si>
  <si>
    <t>Invesco India Mid Cap Fund</t>
  </si>
  <si>
    <t>Tata Midcap Growth Fund</t>
  </si>
  <si>
    <t>HDFC Mid-Cap Opportunities Fund</t>
  </si>
  <si>
    <t>Edelweiss Mid Cap Fund</t>
  </si>
  <si>
    <t>Mahindra Manulife Mid Cap Fund</t>
  </si>
  <si>
    <t>Baroda BNP Paribas Midcap Fund</t>
  </si>
  <si>
    <t>UTI Mid Cap Fund</t>
  </si>
  <si>
    <t>Taurus Discovery (Midcap) Fund</t>
  </si>
  <si>
    <t>ICICI Prudential Midcap Fund</t>
  </si>
  <si>
    <t>Franklin India Prima Fund</t>
  </si>
  <si>
    <t>DSP Midcap Fund</t>
  </si>
  <si>
    <t>Aditya Birla Sun Life Mid Cap Fund</t>
  </si>
  <si>
    <t>Sundaram Mid Cap Fund</t>
  </si>
  <si>
    <t>HSBC Midcap Fund</t>
  </si>
  <si>
    <t>LIC MF Midcap Fund</t>
  </si>
  <si>
    <t>Mirae Asset Tax Saver Fund</t>
  </si>
  <si>
    <t>Canara Robeco Equity Tax Saver Fund</t>
  </si>
  <si>
    <t>Kotak Tax Saver Fund</t>
  </si>
  <si>
    <t>DSP Tax Saver Fund</t>
  </si>
  <si>
    <t>Bank of India Tax Advantage Fund</t>
  </si>
  <si>
    <t>JM Tax Gain Fund</t>
  </si>
  <si>
    <t>Union Tax Saver (ELSS) Fund</t>
  </si>
  <si>
    <t>Bandhan Tax Advantage (ELSS) Fund</t>
  </si>
  <si>
    <t>SBI Long Term Equity Fund</t>
  </si>
  <si>
    <t>PGIM India ELSS Tax Saver Fund</t>
  </si>
  <si>
    <t>Tata India Tax Savings Fund</t>
  </si>
  <si>
    <t>Mahindra Manulife ELSS Fund</t>
  </si>
  <si>
    <t>ICICI Prudential Long Term Equity Fund (Tax Saving)</t>
  </si>
  <si>
    <t>UTI Long Term Equity Fund</t>
  </si>
  <si>
    <t>HDFC Taxsaver Fund</t>
  </si>
  <si>
    <t>Sundaram Tax Savings Fund</t>
  </si>
  <si>
    <t>Franklin India Taxshield Fund</t>
  </si>
  <si>
    <t>Baroda BNP Paribas ELSS Fund</t>
  </si>
  <si>
    <t>Motilal Oswal Long Term Equity Fund</t>
  </si>
  <si>
    <t>LIC MF ELSS</t>
  </si>
  <si>
    <t>Edelweiss Long Term Equity Fund (Tax Savings)</t>
  </si>
  <si>
    <t>Invesco India Tax Plan Fund</t>
  </si>
  <si>
    <t>Taurus Tax Shield Fund</t>
  </si>
  <si>
    <t>Axis Long Term Equity Fund</t>
  </si>
  <si>
    <t>Quantum Tax Saving Fund</t>
  </si>
  <si>
    <t>HSBC ELSS Fund</t>
  </si>
  <si>
    <t>IDBI Equity Advantage Fund</t>
  </si>
  <si>
    <t>Nippon India Tax Saver (ELSS) Fund</t>
  </si>
  <si>
    <t>Groww ELSS Tax Saver Fund</t>
  </si>
  <si>
    <t>Aditya Birla Sun Life ELSS Tax Relief 96 Fund</t>
  </si>
  <si>
    <t>NIFTY Infrastructure Total Return Index</t>
  </si>
  <si>
    <t>Edelweiss Recently Listed IPO Fund</t>
  </si>
  <si>
    <t>India Recent 100 IPO TRI</t>
  </si>
  <si>
    <t>Tata India Pharma &amp; HealthCare Fund</t>
  </si>
  <si>
    <t>NIFTY Pharma Total Return Index</t>
  </si>
  <si>
    <t>ICICI Prudential Infrastructure Fund</t>
  </si>
  <si>
    <t>S&amp;P BSE India Infrastructure Total Return Index</t>
  </si>
  <si>
    <t>Nippon India Consumption Fund</t>
  </si>
  <si>
    <t>NIFTY India Consumption Total Return Index</t>
  </si>
  <si>
    <t>Invesco India Infrastructure Fund</t>
  </si>
  <si>
    <t>Aditya Birla Sun Life Digital India Fund</t>
  </si>
  <si>
    <t>S&amp;P BSE Teck Total Return Index</t>
  </si>
  <si>
    <t>ICICI Prudential Technology Fund</t>
  </si>
  <si>
    <t>Tata Infrastructure Fund</t>
  </si>
  <si>
    <t>DSP T.I.G.E.R. Fund</t>
  </si>
  <si>
    <t>SBI Technology Opportunities Fund</t>
  </si>
  <si>
    <t>SBI Healthcare Opportunities Fund</t>
  </si>
  <si>
    <t>S&amp;P BSE Healthcare Total Return Index</t>
  </si>
  <si>
    <t>Canara Robeco Infrastructure Fund</t>
  </si>
  <si>
    <t>Franklin Build India Fund</t>
  </si>
  <si>
    <t>Tata Resources &amp; Energy Fund</t>
  </si>
  <si>
    <t>NIFTY Commodities Total Return Index</t>
  </si>
  <si>
    <t>Nippon India Pharma Fund</t>
  </si>
  <si>
    <t>Mirae Asset Great Consumer Fund</t>
  </si>
  <si>
    <t>SBI Magnum Global Fund</t>
  </si>
  <si>
    <t>NIFTY MNC Total Return Index</t>
  </si>
  <si>
    <t>Invesco India PSU Equity Fund</t>
  </si>
  <si>
    <t>S&amp;P BSE PSU Total Return Index</t>
  </si>
  <si>
    <t>Aditya Birla Sun Life India GenNext Fund</t>
  </si>
  <si>
    <t>SBI Consumption Opportunities Fund</t>
  </si>
  <si>
    <t>Bank of India Manufacturing &amp; Infrastructure Fund</t>
  </si>
  <si>
    <t>S&amp;P BSE India Infrastructure TRI(50.00), S&amp;P BSE India Manufacturing TRI(50.00)</t>
  </si>
  <si>
    <t>Canara Robeco Consumer Trends Fund</t>
  </si>
  <si>
    <t>Kotak Infrastructure and Economic Reform Fund</t>
  </si>
  <si>
    <t>SBI Infrastructure Fund</t>
  </si>
  <si>
    <t>UTI Healthcare Fund</t>
  </si>
  <si>
    <t>Franklin India Technology Fund</t>
  </si>
  <si>
    <t>SBI Magnum COMMA Fund</t>
  </si>
  <si>
    <t>Tata Digital India Fund</t>
  </si>
  <si>
    <t>NIFTY IT Total Return Index</t>
  </si>
  <si>
    <t>Nippon India Power &amp; Infra Fund</t>
  </si>
  <si>
    <t>Bandhan Infrastructure Fund</t>
  </si>
  <si>
    <t>Taurus Banking &amp; Financial Services Fund</t>
  </si>
  <si>
    <t>S&amp;P BSE Bankex Total Return Index</t>
  </si>
  <si>
    <t>Franklin India Opportunities Fund</t>
  </si>
  <si>
    <t>LIC MF Infrastructure Fund</t>
  </si>
  <si>
    <t>ICICI Prudential FMCG Fund</t>
  </si>
  <si>
    <t>NIFTY FMCG Total Return Index</t>
  </si>
  <si>
    <t>Sundaram Financial Services Opportunities Fund</t>
  </si>
  <si>
    <t>NIFTY Financial Services Total Return Index</t>
  </si>
  <si>
    <t>Tata Ethical Fund</t>
  </si>
  <si>
    <t>NIFTY 500 Shariah Total Return Index</t>
  </si>
  <si>
    <t>Nippon India Quant Fund</t>
  </si>
  <si>
    <t>S&amp;P BSE 200 Total Return Index</t>
  </si>
  <si>
    <t>ICICI Prudential US Bluechip Equity Fund</t>
  </si>
  <si>
    <t>S&amp;P 500 Total Return Index</t>
  </si>
  <si>
    <t>SBI Magnum Equity ESG Fund</t>
  </si>
  <si>
    <t>NIFTY 100 ESG Total Return Index</t>
  </si>
  <si>
    <t>ICICI Prudential Exports and Services Fund</t>
  </si>
  <si>
    <t>Tata India Consumer Fund</t>
  </si>
  <si>
    <t>Aditya Birla Sun Life Infrastructure Fund</t>
  </si>
  <si>
    <t>Sundaram Infrastructure Advantage Fund</t>
  </si>
  <si>
    <t>Sundaram Consumption Fund</t>
  </si>
  <si>
    <t>SBI Banking &amp; Financial Services Fund</t>
  </si>
  <si>
    <t>Tata Banking and Financial Services Fund</t>
  </si>
  <si>
    <t>HSBC Infrastructure Fund</t>
  </si>
  <si>
    <t>HSBC Business Cycles Fund</t>
  </si>
  <si>
    <t>Nippon India Japan Equity Fund</t>
  </si>
  <si>
    <t>S&amp;P Japan 500 Total Return index</t>
  </si>
  <si>
    <t>UTI Infrastructure Fund</t>
  </si>
  <si>
    <t>UTI MNC Fund</t>
  </si>
  <si>
    <t>UTI India Consumer Fund</t>
  </si>
  <si>
    <t>HDFC Infrastructure Fund</t>
  </si>
  <si>
    <t>SBI PSU Fund</t>
  </si>
  <si>
    <t>Taurus Ethical Fund</t>
  </si>
  <si>
    <t>S&amp;P BSE 500 Shariah Total Return Index</t>
  </si>
  <si>
    <t>Franklin Asian Equity Fund</t>
  </si>
  <si>
    <t>MSCI Asia (Ex-Japan) Standard Total Return Index</t>
  </si>
  <si>
    <t>Nippon India Banking &amp; Financial Services Fund</t>
  </si>
  <si>
    <t>Invesco India Financial Services Fund</t>
  </si>
  <si>
    <t>ICICI Prudential Banking and Financial Services Fund</t>
  </si>
  <si>
    <t>Taurus Infrastructure Fund</t>
  </si>
  <si>
    <t>Aditya Birla Sun Life Banking &amp; Financial Services Fund</t>
  </si>
  <si>
    <t>LIC MF Banking &amp; Financial Services Fund</t>
  </si>
  <si>
    <t>HDFC Housing Opportunities Fund</t>
  </si>
  <si>
    <t>Nifty Housing Total Return Index</t>
  </si>
  <si>
    <t>Nippon India US Equity Opportunities Fund</t>
  </si>
  <si>
    <t>Aditya Birla Sun Life Commodity Equities - Global Agri Fund</t>
  </si>
  <si>
    <t>S&amp;P Global Agribusiness Total Return Index</t>
  </si>
  <si>
    <t>Baroda BNP Paribas Banking and Financial Services Fund</t>
  </si>
  <si>
    <t>Aditya Birla Sun Life International Equity Fund</t>
  </si>
  <si>
    <t>S&amp;P Global 1200 Total Return Index</t>
  </si>
  <si>
    <t>Aditya Birla Sun Life MNC Fund</t>
  </si>
  <si>
    <t>Aditya Birla Sun Life Manufacturing Equity Fund</t>
  </si>
  <si>
    <t>S&amp;P BSE India Manufacturing Total Return Index</t>
  </si>
  <si>
    <t>IDBI Banking &amp; Financial Services Fund</t>
  </si>
  <si>
    <t>UTI Banking and Financial Services Fund</t>
  </si>
  <si>
    <t>Motilal Oswal Flexi Cap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</si>
</sst>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4" fontId="0" fillId="3" borderId="1" xfId="0" applyNumberFormat="1" applyFill="1" applyBorder="1" applyAlignment="1" applyProtection="1">
      <alignment horizontal="center" vertical="center" wrapText="1"/>
    </xf>
    <xf numFmtId="4" fontId="0" fillId="3" borderId="2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589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314799</xdr:colOff>
      <xdr:row>0</xdr:row>
      <xdr:rowOff>0</xdr:rowOff>
    </xdr:from>
    <xdr:to>
      <xdr:col>3</xdr:col>
      <xdr:colOff>624841</xdr:colOff>
      <xdr:row>1</xdr:row>
      <xdr:rowOff>64699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EAB968-3922-2D5E-60CE-1874944D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399" y="0"/>
          <a:ext cx="2237902" cy="704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553882</xdr:colOff>
      <xdr:row>0</xdr:row>
      <xdr:rowOff>704779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AEB158-453C-421F-96CF-30D58BD5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20" y="0"/>
          <a:ext cx="2237902" cy="704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314799</xdr:colOff>
      <xdr:row>0</xdr:row>
      <xdr:rowOff>0</xdr:rowOff>
    </xdr:from>
    <xdr:to>
      <xdr:col>4</xdr:col>
      <xdr:colOff>129541</xdr:colOff>
      <xdr:row>1</xdr:row>
      <xdr:rowOff>3739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C2DA27-AFB2-472E-887D-063E9B9EC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399" y="0"/>
          <a:ext cx="2237902" cy="704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</xdr:colOff>
      <xdr:row>0</xdr:row>
      <xdr:rowOff>0</xdr:rowOff>
    </xdr:from>
    <xdr:to>
      <xdr:col>4</xdr:col>
      <xdr:colOff>3337</xdr:colOff>
      <xdr:row>0</xdr:row>
      <xdr:rowOff>704779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0B1276-9787-4193-8741-8795EE5DE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" y="0"/>
          <a:ext cx="2237902" cy="704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45720</xdr:rowOff>
    </xdr:from>
    <xdr:to>
      <xdr:col>3</xdr:col>
      <xdr:colOff>58158</xdr:colOff>
      <xdr:row>0</xdr:row>
      <xdr:rowOff>750499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BC63A7-B7D6-4440-B809-6E836D12F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45720"/>
          <a:ext cx="2237902" cy="704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0</xdr:rowOff>
    </xdr:from>
    <xdr:to>
      <xdr:col>4</xdr:col>
      <xdr:colOff>188122</xdr:colOff>
      <xdr:row>0</xdr:row>
      <xdr:rowOff>704779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F820A8-83DF-4C43-8C23-68A30BD4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0"/>
          <a:ext cx="2237902" cy="7047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3</xdr:col>
      <xdr:colOff>721522</xdr:colOff>
      <xdr:row>0</xdr:row>
      <xdr:rowOff>704779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DB92ED-387B-4936-B256-07D56A93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" y="0"/>
          <a:ext cx="2237902" cy="704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showRuler="0" zoomScaleNormal="100" workbookViewId="0">
      <pane xSplit="1" ySplit="2" topLeftCell="B3" activePane="bottomRight" state="frozenSplit"/>
      <selection pane="topRight"/>
      <selection pane="bottomLeft"/>
      <selection pane="bottomRight" activeCell="E4" sqref="E4"/>
    </sheetView>
  </sheetViews>
  <sheetFormatPr defaultColWidth="8.85546875" defaultRowHeight="15" x14ac:dyDescent="0.25"/>
  <cols>
    <col min="1" max="2" width="20" style="1" customWidth="1"/>
    <col min="3" max="3" width="8.140625" style="1" bestFit="1" customWidth="1"/>
    <col min="4" max="4" width="10.5703125" style="1" bestFit="1" customWidth="1"/>
    <col min="5" max="5" width="9.85546875" style="1" customWidth="1"/>
    <col min="6" max="6" width="17" style="1" customWidth="1"/>
    <col min="7" max="16384" width="8.85546875" style="1"/>
  </cols>
  <sheetData>
    <row r="1" spans="1:6" ht="50.45" customHeight="1" x14ac:dyDescent="0.25">
      <c r="A1" s="10"/>
      <c r="B1" s="10"/>
      <c r="C1" s="10"/>
      <c r="D1" s="10"/>
      <c r="E1" s="10"/>
      <c r="F1" s="10"/>
    </row>
    <row r="2" spans="1:6" ht="6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33</v>
      </c>
      <c r="F2" s="9" t="s">
        <v>4</v>
      </c>
    </row>
    <row r="3" spans="1:6" ht="30" x14ac:dyDescent="0.25">
      <c r="A3" s="2" t="s">
        <v>11</v>
      </c>
      <c r="B3" s="2" t="s">
        <v>8</v>
      </c>
      <c r="C3" s="3">
        <v>14.382319000000001</v>
      </c>
      <c r="D3" s="3">
        <v>13.731728</v>
      </c>
      <c r="E3" s="3">
        <f t="shared" ref="E3:E28" si="0">C3-D3</f>
        <v>0.65059100000000036</v>
      </c>
      <c r="F3" s="3">
        <v>9946.1435880000008</v>
      </c>
    </row>
    <row r="4" spans="1:6" ht="30" x14ac:dyDescent="0.25">
      <c r="A4" s="2" t="s">
        <v>25</v>
      </c>
      <c r="B4" s="2" t="s">
        <v>8</v>
      </c>
      <c r="C4" s="3">
        <v>14.356973</v>
      </c>
      <c r="D4" s="3">
        <v>13.731728</v>
      </c>
      <c r="E4" s="3">
        <f t="shared" si="0"/>
        <v>0.62524499999999961</v>
      </c>
      <c r="F4" s="3">
        <v>14769.253194000001</v>
      </c>
    </row>
    <row r="5" spans="1:6" ht="30" x14ac:dyDescent="0.25">
      <c r="A5" s="2" t="s">
        <v>18</v>
      </c>
      <c r="B5" s="2" t="s">
        <v>6</v>
      </c>
      <c r="C5" s="3">
        <v>13.530825999999999</v>
      </c>
      <c r="D5" s="3">
        <v>12.976521999999999</v>
      </c>
      <c r="E5" s="3">
        <f t="shared" si="0"/>
        <v>0.55430400000000013</v>
      </c>
      <c r="F5" s="3">
        <v>38734.106638999998</v>
      </c>
    </row>
    <row r="6" spans="1:6" ht="30" x14ac:dyDescent="0.25">
      <c r="A6" s="2" t="s">
        <v>16</v>
      </c>
      <c r="B6" s="2" t="s">
        <v>6</v>
      </c>
      <c r="C6" s="3">
        <v>13.450951</v>
      </c>
      <c r="D6" s="3">
        <v>12.976521999999999</v>
      </c>
      <c r="E6" s="3">
        <f t="shared" si="0"/>
        <v>0.47442900000000066</v>
      </c>
      <c r="F6" s="3">
        <v>24819.042783000001</v>
      </c>
    </row>
    <row r="7" spans="1:6" ht="30" x14ac:dyDescent="0.25">
      <c r="A7" s="2" t="s">
        <v>19</v>
      </c>
      <c r="B7" s="2" t="s">
        <v>6</v>
      </c>
      <c r="C7" s="3">
        <v>13.282638</v>
      </c>
      <c r="D7" s="3">
        <v>12.976521999999999</v>
      </c>
      <c r="E7" s="3">
        <f t="shared" si="0"/>
        <v>0.30611600000000116</v>
      </c>
      <c r="F7" s="3">
        <v>654.87476600000002</v>
      </c>
    </row>
    <row r="8" spans="1:6" ht="30" x14ac:dyDescent="0.25">
      <c r="A8" s="2" t="s">
        <v>22</v>
      </c>
      <c r="B8" s="2" t="s">
        <v>6</v>
      </c>
      <c r="C8" s="3">
        <v>13.259568</v>
      </c>
      <c r="D8" s="3">
        <v>12.976521999999999</v>
      </c>
      <c r="E8" s="3">
        <f t="shared" si="0"/>
        <v>0.28304600000000057</v>
      </c>
      <c r="F8" s="3">
        <v>6080.8948630000004</v>
      </c>
    </row>
    <row r="9" spans="1:6" ht="30" x14ac:dyDescent="0.25">
      <c r="A9" s="2" t="s">
        <v>10</v>
      </c>
      <c r="B9" s="2" t="s">
        <v>6</v>
      </c>
      <c r="C9" s="3">
        <v>13.095848</v>
      </c>
      <c r="D9" s="3">
        <v>12.976521999999999</v>
      </c>
      <c r="E9" s="3">
        <f t="shared" si="0"/>
        <v>0.11932600000000093</v>
      </c>
      <c r="F9" s="3">
        <v>1458.282776</v>
      </c>
    </row>
    <row r="10" spans="1:6" ht="30" x14ac:dyDescent="0.25">
      <c r="A10" s="5" t="s">
        <v>24</v>
      </c>
      <c r="B10" s="5" t="s">
        <v>6</v>
      </c>
      <c r="C10" s="6">
        <v>12.777832999999999</v>
      </c>
      <c r="D10" s="6">
        <v>12.976521999999999</v>
      </c>
      <c r="E10" s="6">
        <f t="shared" si="0"/>
        <v>-0.19868899999999989</v>
      </c>
      <c r="F10" s="6">
        <v>35547.609371999999</v>
      </c>
    </row>
    <row r="11" spans="1:6" ht="30" x14ac:dyDescent="0.25">
      <c r="A11" s="5" t="s">
        <v>13</v>
      </c>
      <c r="B11" s="5" t="s">
        <v>6</v>
      </c>
      <c r="C11" s="6">
        <v>12.536082</v>
      </c>
      <c r="D11" s="6">
        <v>12.976521999999999</v>
      </c>
      <c r="E11" s="6">
        <f t="shared" si="0"/>
        <v>-0.44043999999999883</v>
      </c>
      <c r="F11" s="6">
        <v>500.74</v>
      </c>
    </row>
    <row r="12" spans="1:6" ht="30" x14ac:dyDescent="0.25">
      <c r="A12" s="5" t="s">
        <v>27</v>
      </c>
      <c r="B12" s="5" t="s">
        <v>8</v>
      </c>
      <c r="C12" s="6">
        <v>13.176064999999999</v>
      </c>
      <c r="D12" s="6">
        <v>13.731728</v>
      </c>
      <c r="E12" s="6">
        <f t="shared" si="0"/>
        <v>-0.55566300000000091</v>
      </c>
      <c r="F12" s="6">
        <v>38338.04</v>
      </c>
    </row>
    <row r="13" spans="1:6" ht="30" x14ac:dyDescent="0.25">
      <c r="A13" s="5" t="s">
        <v>29</v>
      </c>
      <c r="B13" s="5" t="s">
        <v>6</v>
      </c>
      <c r="C13" s="6">
        <v>12.335171000000001</v>
      </c>
      <c r="D13" s="6">
        <v>12.976521999999999</v>
      </c>
      <c r="E13" s="6">
        <f t="shared" si="0"/>
        <v>-0.64135099999999845</v>
      </c>
      <c r="F13" s="6">
        <v>1557.13</v>
      </c>
    </row>
    <row r="14" spans="1:6" ht="45" x14ac:dyDescent="0.25">
      <c r="A14" s="5" t="s">
        <v>5</v>
      </c>
      <c r="B14" s="5" t="s">
        <v>6</v>
      </c>
      <c r="C14" s="6">
        <v>12.060729</v>
      </c>
      <c r="D14" s="6">
        <v>12.976521999999999</v>
      </c>
      <c r="E14" s="6">
        <f t="shared" si="0"/>
        <v>-0.91579299999999897</v>
      </c>
      <c r="F14" s="6">
        <v>23272.9</v>
      </c>
    </row>
    <row r="15" spans="1:6" ht="30" x14ac:dyDescent="0.25">
      <c r="A15" s="5" t="s">
        <v>28</v>
      </c>
      <c r="B15" s="5" t="s">
        <v>6</v>
      </c>
      <c r="C15" s="6">
        <v>12.021819000000001</v>
      </c>
      <c r="D15" s="6">
        <v>12.976521999999999</v>
      </c>
      <c r="E15" s="6">
        <f t="shared" si="0"/>
        <v>-0.95470299999999853</v>
      </c>
      <c r="F15" s="6">
        <v>3061.904916</v>
      </c>
    </row>
    <row r="16" spans="1:6" ht="30" x14ac:dyDescent="0.25">
      <c r="A16" s="5" t="s">
        <v>20</v>
      </c>
      <c r="B16" s="5" t="s">
        <v>6</v>
      </c>
      <c r="C16" s="6">
        <v>11.926520999999999</v>
      </c>
      <c r="D16" s="6">
        <v>12.976521999999999</v>
      </c>
      <c r="E16" s="6">
        <f t="shared" si="0"/>
        <v>-1.050001</v>
      </c>
      <c r="F16" s="6">
        <v>800.65579400000001</v>
      </c>
    </row>
    <row r="17" spans="1:6" ht="30" x14ac:dyDescent="0.25">
      <c r="A17" s="5" t="s">
        <v>17</v>
      </c>
      <c r="B17" s="5" t="s">
        <v>6</v>
      </c>
      <c r="C17" s="6">
        <v>11.500738999999999</v>
      </c>
      <c r="D17" s="6">
        <v>12.976521999999999</v>
      </c>
      <c r="E17" s="6">
        <f t="shared" si="0"/>
        <v>-1.4757829999999998</v>
      </c>
      <c r="F17" s="6">
        <v>1532.3869769999999</v>
      </c>
    </row>
    <row r="18" spans="1:6" ht="30" x14ac:dyDescent="0.25">
      <c r="A18" s="5" t="s">
        <v>32</v>
      </c>
      <c r="B18" s="5" t="s">
        <v>8</v>
      </c>
      <c r="C18" s="6">
        <v>12.200533999999999</v>
      </c>
      <c r="D18" s="6">
        <v>13.731728</v>
      </c>
      <c r="E18" s="6">
        <f t="shared" si="0"/>
        <v>-1.5311940000000011</v>
      </c>
      <c r="F18" s="6">
        <v>11306.390079999999</v>
      </c>
    </row>
    <row r="19" spans="1:6" ht="30" x14ac:dyDescent="0.25">
      <c r="A19" s="5" t="s">
        <v>23</v>
      </c>
      <c r="B19" s="5" t="s">
        <v>6</v>
      </c>
      <c r="C19" s="6">
        <v>10.899765</v>
      </c>
      <c r="D19" s="6">
        <v>12.976521999999999</v>
      </c>
      <c r="E19" s="6">
        <f t="shared" si="0"/>
        <v>-2.0767569999999989</v>
      </c>
      <c r="F19" s="6">
        <v>700.339922</v>
      </c>
    </row>
    <row r="20" spans="1:6" ht="30" x14ac:dyDescent="0.25">
      <c r="A20" s="5" t="s">
        <v>26</v>
      </c>
      <c r="B20" s="5" t="s">
        <v>6</v>
      </c>
      <c r="C20" s="6">
        <v>10.875455000000001</v>
      </c>
      <c r="D20" s="6">
        <v>12.976521999999999</v>
      </c>
      <c r="E20" s="6">
        <f t="shared" si="0"/>
        <v>-2.1010669999999987</v>
      </c>
      <c r="F20" s="6">
        <v>485.57189499999998</v>
      </c>
    </row>
    <row r="21" spans="1:6" ht="30" x14ac:dyDescent="0.25">
      <c r="A21" s="5" t="s">
        <v>31</v>
      </c>
      <c r="B21" s="5" t="s">
        <v>8</v>
      </c>
      <c r="C21" s="6">
        <v>11.548707</v>
      </c>
      <c r="D21" s="6">
        <v>13.731728</v>
      </c>
      <c r="E21" s="6">
        <f t="shared" si="0"/>
        <v>-2.1830210000000001</v>
      </c>
      <c r="F21" s="6">
        <v>250.50130300000001</v>
      </c>
    </row>
    <row r="22" spans="1:6" ht="30" x14ac:dyDescent="0.25">
      <c r="A22" s="5" t="s">
        <v>9</v>
      </c>
      <c r="B22" s="5" t="s">
        <v>8</v>
      </c>
      <c r="C22" s="6">
        <v>11.443044</v>
      </c>
      <c r="D22" s="6">
        <v>13.731728</v>
      </c>
      <c r="E22" s="6">
        <f t="shared" si="0"/>
        <v>-2.2886839999999999</v>
      </c>
      <c r="F22" s="6">
        <v>1162.581128</v>
      </c>
    </row>
    <row r="23" spans="1:6" ht="30" x14ac:dyDescent="0.25">
      <c r="A23" s="5" t="s">
        <v>14</v>
      </c>
      <c r="B23" s="5" t="s">
        <v>6</v>
      </c>
      <c r="C23" s="6">
        <v>10.644957</v>
      </c>
      <c r="D23" s="6">
        <v>12.976521999999999</v>
      </c>
      <c r="E23" s="6">
        <f t="shared" si="0"/>
        <v>-2.3315649999999994</v>
      </c>
      <c r="F23" s="6">
        <v>6721.63</v>
      </c>
    </row>
    <row r="24" spans="1:6" ht="30" x14ac:dyDescent="0.25">
      <c r="A24" s="5" t="s">
        <v>21</v>
      </c>
      <c r="B24" s="5" t="s">
        <v>8</v>
      </c>
      <c r="C24" s="6">
        <v>11.196652</v>
      </c>
      <c r="D24" s="6">
        <v>13.731728</v>
      </c>
      <c r="E24" s="6">
        <f t="shared" si="0"/>
        <v>-2.5350760000000001</v>
      </c>
      <c r="F24" s="6">
        <v>46.283355</v>
      </c>
    </row>
    <row r="25" spans="1:6" ht="30" x14ac:dyDescent="0.25">
      <c r="A25" s="5" t="s">
        <v>7</v>
      </c>
      <c r="B25" s="5" t="s">
        <v>8</v>
      </c>
      <c r="C25" s="6">
        <v>11.008832999999999</v>
      </c>
      <c r="D25" s="6">
        <v>13.731728</v>
      </c>
      <c r="E25" s="6">
        <f t="shared" si="0"/>
        <v>-2.7228950000000012</v>
      </c>
      <c r="F25" s="6">
        <v>33921.203320000001</v>
      </c>
    </row>
    <row r="26" spans="1:6" ht="30" x14ac:dyDescent="0.25">
      <c r="A26" s="5" t="s">
        <v>15</v>
      </c>
      <c r="B26" s="5" t="s">
        <v>6</v>
      </c>
      <c r="C26" s="6">
        <v>9.5398010000000006</v>
      </c>
      <c r="D26" s="6">
        <v>12.976521999999999</v>
      </c>
      <c r="E26" s="6">
        <f t="shared" si="0"/>
        <v>-3.4367209999999986</v>
      </c>
      <c r="F26" s="6">
        <v>96.84</v>
      </c>
    </row>
    <row r="27" spans="1:6" ht="30" x14ac:dyDescent="0.25">
      <c r="A27" s="5" t="s">
        <v>12</v>
      </c>
      <c r="B27" s="5" t="s">
        <v>8</v>
      </c>
      <c r="C27" s="6">
        <v>10.065683999999999</v>
      </c>
      <c r="D27" s="6">
        <v>13.731728</v>
      </c>
      <c r="E27" s="6">
        <f t="shared" si="0"/>
        <v>-3.6660440000000012</v>
      </c>
      <c r="F27" s="6">
        <v>2900.9262779999999</v>
      </c>
    </row>
    <row r="28" spans="1:6" ht="30" x14ac:dyDescent="0.25">
      <c r="A28" s="5" t="s">
        <v>30</v>
      </c>
      <c r="B28" s="5" t="s">
        <v>8</v>
      </c>
      <c r="C28" s="6">
        <v>9.2137639999999994</v>
      </c>
      <c r="D28" s="6">
        <v>13.731728</v>
      </c>
      <c r="E28" s="6">
        <f t="shared" si="0"/>
        <v>-4.517964000000001</v>
      </c>
      <c r="F28" s="6">
        <v>34.578113000000002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2" sqref="A2:F2"/>
    </sheetView>
  </sheetViews>
  <sheetFormatPr defaultColWidth="8.85546875" defaultRowHeight="15" x14ac:dyDescent="0.25"/>
  <cols>
    <col min="1" max="1" width="17.28515625" style="1" customWidth="1"/>
    <col min="2" max="2" width="18.140625" style="1" customWidth="1"/>
    <col min="3" max="3" width="9.28515625" style="1" customWidth="1"/>
    <col min="4" max="4" width="10.28515625" style="1" customWidth="1"/>
    <col min="5" max="5" width="7.85546875" style="1" customWidth="1"/>
    <col min="6" max="6" width="11.28515625" style="1" customWidth="1"/>
    <col min="7" max="16384" width="8.85546875" style="1"/>
  </cols>
  <sheetData>
    <row r="1" spans="1:6" ht="58.9" customHeight="1" x14ac:dyDescent="0.25">
      <c r="A1" s="10"/>
      <c r="B1" s="10"/>
      <c r="C1" s="10"/>
      <c r="D1" s="10"/>
      <c r="E1" s="10"/>
      <c r="F1" s="10"/>
    </row>
    <row r="2" spans="1:6" ht="6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33</v>
      </c>
      <c r="F2" s="9" t="s">
        <v>4</v>
      </c>
    </row>
    <row r="3" spans="1:6" ht="45" x14ac:dyDescent="0.25">
      <c r="A3" s="2" t="s">
        <v>35</v>
      </c>
      <c r="B3" s="2" t="s">
        <v>34</v>
      </c>
      <c r="C3" s="3">
        <v>16.197424000000002</v>
      </c>
      <c r="D3" s="3">
        <v>14.997268999999999</v>
      </c>
      <c r="E3" s="3">
        <f t="shared" ref="E3:E21" si="0">C3-D3</f>
        <v>1.2001550000000023</v>
      </c>
      <c r="F3" s="3">
        <v>894.49253899999997</v>
      </c>
    </row>
    <row r="4" spans="1:6" ht="45" x14ac:dyDescent="0.25">
      <c r="A4" s="2" t="s">
        <v>36</v>
      </c>
      <c r="B4" s="2" t="s">
        <v>34</v>
      </c>
      <c r="C4" s="3">
        <v>15.919706</v>
      </c>
      <c r="D4" s="3">
        <v>14.997268999999999</v>
      </c>
      <c r="E4" s="3">
        <f t="shared" si="0"/>
        <v>0.9224370000000004</v>
      </c>
      <c r="F4" s="3">
        <v>4638.99</v>
      </c>
    </row>
    <row r="5" spans="1:6" ht="45" x14ac:dyDescent="0.25">
      <c r="A5" s="2" t="s">
        <v>37</v>
      </c>
      <c r="B5" s="2" t="s">
        <v>34</v>
      </c>
      <c r="C5" s="3">
        <v>15.853614</v>
      </c>
      <c r="D5" s="3">
        <v>14.997268999999999</v>
      </c>
      <c r="E5" s="3">
        <f t="shared" si="0"/>
        <v>0.85634500000000102</v>
      </c>
      <c r="F5" s="3">
        <v>12609.11</v>
      </c>
    </row>
    <row r="6" spans="1:6" ht="45" x14ac:dyDescent="0.25">
      <c r="A6" s="2" t="s">
        <v>38</v>
      </c>
      <c r="B6" s="2" t="s">
        <v>34</v>
      </c>
      <c r="C6" s="3">
        <v>15.724651</v>
      </c>
      <c r="D6" s="3">
        <v>14.997268999999999</v>
      </c>
      <c r="E6" s="3">
        <f t="shared" si="0"/>
        <v>0.72738200000000042</v>
      </c>
      <c r="F6" s="3">
        <v>9843.5529800000004</v>
      </c>
    </row>
    <row r="7" spans="1:6" ht="45" x14ac:dyDescent="0.25">
      <c r="A7" s="2" t="s">
        <v>39</v>
      </c>
      <c r="B7" s="2" t="s">
        <v>34</v>
      </c>
      <c r="C7" s="3">
        <v>15.507529</v>
      </c>
      <c r="D7" s="3">
        <v>14.997268999999999</v>
      </c>
      <c r="E7" s="3">
        <f t="shared" si="0"/>
        <v>0.5102600000000006</v>
      </c>
      <c r="F7" s="3">
        <v>8582.1856459999999</v>
      </c>
    </row>
    <row r="8" spans="1:6" ht="45" x14ac:dyDescent="0.25">
      <c r="A8" s="2" t="s">
        <v>40</v>
      </c>
      <c r="B8" s="2" t="s">
        <v>34</v>
      </c>
      <c r="C8" s="3">
        <v>15.359937</v>
      </c>
      <c r="D8" s="3">
        <v>14.997268999999999</v>
      </c>
      <c r="E8" s="3">
        <f t="shared" si="0"/>
        <v>0.3626680000000011</v>
      </c>
      <c r="F8" s="3">
        <v>13765.531799</v>
      </c>
    </row>
    <row r="9" spans="1:6" ht="45" x14ac:dyDescent="0.25">
      <c r="A9" s="5" t="s">
        <v>41</v>
      </c>
      <c r="B9" s="5" t="s">
        <v>34</v>
      </c>
      <c r="C9" s="6">
        <v>14.081223</v>
      </c>
      <c r="D9" s="6">
        <v>14.997268999999999</v>
      </c>
      <c r="E9" s="6">
        <f t="shared" si="0"/>
        <v>-0.91604599999999969</v>
      </c>
      <c r="F9" s="6">
        <v>2046.42</v>
      </c>
    </row>
    <row r="10" spans="1:6" ht="45" x14ac:dyDescent="0.25">
      <c r="A10" s="5" t="s">
        <v>42</v>
      </c>
      <c r="B10" s="5" t="s">
        <v>34</v>
      </c>
      <c r="C10" s="6">
        <v>13.873373000000001</v>
      </c>
      <c r="D10" s="6">
        <v>14.997268999999999</v>
      </c>
      <c r="E10" s="6">
        <f t="shared" si="0"/>
        <v>-1.1238959999999985</v>
      </c>
      <c r="F10" s="6">
        <v>17381.843303000001</v>
      </c>
    </row>
    <row r="11" spans="1:6" ht="45" x14ac:dyDescent="0.25">
      <c r="A11" s="5" t="s">
        <v>43</v>
      </c>
      <c r="B11" s="5" t="s">
        <v>34</v>
      </c>
      <c r="C11" s="6">
        <v>13.751875</v>
      </c>
      <c r="D11" s="6">
        <v>14.997268999999999</v>
      </c>
      <c r="E11" s="6">
        <f t="shared" si="0"/>
        <v>-1.2453939999999992</v>
      </c>
      <c r="F11" s="6">
        <v>8171.4487220000001</v>
      </c>
    </row>
    <row r="12" spans="1:6" ht="45" x14ac:dyDescent="0.25">
      <c r="A12" s="5" t="s">
        <v>44</v>
      </c>
      <c r="B12" s="5" t="s">
        <v>34</v>
      </c>
      <c r="C12" s="6">
        <v>13.634898</v>
      </c>
      <c r="D12" s="6">
        <v>14.997268999999999</v>
      </c>
      <c r="E12" s="6">
        <f t="shared" si="0"/>
        <v>-1.3623709999999996</v>
      </c>
      <c r="F12" s="6">
        <v>259.94569100000001</v>
      </c>
    </row>
    <row r="13" spans="1:6" ht="45" x14ac:dyDescent="0.25">
      <c r="A13" s="5" t="s">
        <v>45</v>
      </c>
      <c r="B13" s="5" t="s">
        <v>34</v>
      </c>
      <c r="C13" s="6">
        <v>13.276669</v>
      </c>
      <c r="D13" s="6">
        <v>14.997268999999999</v>
      </c>
      <c r="E13" s="6">
        <f t="shared" si="0"/>
        <v>-1.7205999999999992</v>
      </c>
      <c r="F13" s="6">
        <v>1793.488523</v>
      </c>
    </row>
    <row r="14" spans="1:6" ht="45" x14ac:dyDescent="0.25">
      <c r="A14" s="5" t="s">
        <v>46</v>
      </c>
      <c r="B14" s="5" t="s">
        <v>34</v>
      </c>
      <c r="C14" s="6">
        <v>12.834348</v>
      </c>
      <c r="D14" s="6">
        <v>14.997268999999999</v>
      </c>
      <c r="E14" s="6">
        <f t="shared" si="0"/>
        <v>-2.162920999999999</v>
      </c>
      <c r="F14" s="6">
        <v>2672.9187510000002</v>
      </c>
    </row>
    <row r="15" spans="1:6" ht="45" x14ac:dyDescent="0.25">
      <c r="A15" s="5" t="s">
        <v>47</v>
      </c>
      <c r="B15" s="5" t="s">
        <v>34</v>
      </c>
      <c r="C15" s="6">
        <v>12.753113000000001</v>
      </c>
      <c r="D15" s="6">
        <v>14.997268999999999</v>
      </c>
      <c r="E15" s="6">
        <f t="shared" si="0"/>
        <v>-2.2441559999999985</v>
      </c>
      <c r="F15" s="6">
        <v>3366.4049199999999</v>
      </c>
    </row>
    <row r="16" spans="1:6" ht="45" x14ac:dyDescent="0.25">
      <c r="A16" s="5" t="s">
        <v>48</v>
      </c>
      <c r="B16" s="5" t="s">
        <v>34</v>
      </c>
      <c r="C16" s="6">
        <v>12.701183</v>
      </c>
      <c r="D16" s="6">
        <v>14.997268999999999</v>
      </c>
      <c r="E16" s="6">
        <f t="shared" si="0"/>
        <v>-2.296085999999999</v>
      </c>
      <c r="F16" s="6">
        <v>5371.1799520000004</v>
      </c>
    </row>
    <row r="17" spans="1:6" ht="45" x14ac:dyDescent="0.25">
      <c r="A17" s="5" t="s">
        <v>49</v>
      </c>
      <c r="B17" s="5" t="s">
        <v>34</v>
      </c>
      <c r="C17" s="6">
        <v>12.425943</v>
      </c>
      <c r="D17" s="6">
        <v>14.997268999999999</v>
      </c>
      <c r="E17" s="6">
        <f t="shared" si="0"/>
        <v>-2.5713259999999991</v>
      </c>
      <c r="F17" s="6">
        <v>2117.9944340000002</v>
      </c>
    </row>
    <row r="18" spans="1:6" ht="45" x14ac:dyDescent="0.25">
      <c r="A18" s="5" t="s">
        <v>50</v>
      </c>
      <c r="B18" s="5" t="s">
        <v>51</v>
      </c>
      <c r="C18" s="6">
        <v>11.081987</v>
      </c>
      <c r="D18" s="6">
        <v>13.858765999999999</v>
      </c>
      <c r="E18" s="6">
        <f t="shared" si="0"/>
        <v>-2.7767789999999994</v>
      </c>
      <c r="F18" s="6">
        <v>220.76416599999999</v>
      </c>
    </row>
    <row r="19" spans="1:6" ht="60" x14ac:dyDescent="0.25">
      <c r="A19" s="5" t="s">
        <v>52</v>
      </c>
      <c r="B19" s="5" t="s">
        <v>34</v>
      </c>
      <c r="C19" s="6">
        <v>12.112685000000001</v>
      </c>
      <c r="D19" s="6">
        <v>14.997268999999999</v>
      </c>
      <c r="E19" s="6">
        <f t="shared" si="0"/>
        <v>-2.8845839999999985</v>
      </c>
      <c r="F19" s="6">
        <v>3986.445275</v>
      </c>
    </row>
    <row r="20" spans="1:6" ht="45" x14ac:dyDescent="0.25">
      <c r="A20" s="5" t="s">
        <v>53</v>
      </c>
      <c r="B20" s="5" t="s">
        <v>34</v>
      </c>
      <c r="C20" s="6">
        <v>10.744016999999999</v>
      </c>
      <c r="D20" s="6">
        <v>14.997268999999999</v>
      </c>
      <c r="E20" s="6">
        <f t="shared" si="0"/>
        <v>-4.2532519999999998</v>
      </c>
      <c r="F20" s="6">
        <v>2767.14</v>
      </c>
    </row>
    <row r="21" spans="1:6" ht="45" x14ac:dyDescent="0.25">
      <c r="A21" s="5" t="s">
        <v>54</v>
      </c>
      <c r="B21" s="5" t="s">
        <v>34</v>
      </c>
      <c r="C21" s="6">
        <v>9.9627350000000003</v>
      </c>
      <c r="D21" s="6">
        <v>14.997268999999999</v>
      </c>
      <c r="E21" s="6">
        <f t="shared" si="0"/>
        <v>-5.034533999999999</v>
      </c>
      <c r="F21" s="6">
        <v>5111.16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A2" sqref="A2:F2"/>
    </sheetView>
  </sheetViews>
  <sheetFormatPr defaultColWidth="8.85546875" defaultRowHeight="15" x14ac:dyDescent="0.25"/>
  <cols>
    <col min="1" max="1" width="15.85546875" style="1" customWidth="1"/>
    <col min="2" max="2" width="17.5703125" style="1" customWidth="1"/>
    <col min="3" max="4" width="8.85546875" style="1"/>
    <col min="5" max="5" width="9.5703125" style="1" customWidth="1"/>
    <col min="6" max="6" width="10.140625" style="1" customWidth="1"/>
    <col min="7" max="16384" width="8.85546875" style="1"/>
  </cols>
  <sheetData>
    <row r="1" spans="1:6" ht="50.45" customHeight="1" x14ac:dyDescent="0.25">
      <c r="A1" s="10"/>
      <c r="B1" s="10"/>
      <c r="C1" s="10"/>
      <c r="D1" s="10"/>
      <c r="E1" s="10"/>
      <c r="F1" s="10"/>
    </row>
    <row r="2" spans="1:6" ht="6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33</v>
      </c>
      <c r="F2" s="9" t="s">
        <v>4</v>
      </c>
    </row>
    <row r="3" spans="1:6" ht="60" x14ac:dyDescent="0.25">
      <c r="A3" s="2" t="s">
        <v>93</v>
      </c>
      <c r="B3" s="2" t="s">
        <v>92</v>
      </c>
      <c r="C3" s="3">
        <v>19.359172000000001</v>
      </c>
      <c r="D3" s="3">
        <v>16.888038999999999</v>
      </c>
      <c r="E3" s="3">
        <f t="shared" ref="E3:E23" si="0">C3-D3</f>
        <v>2.4711330000000018</v>
      </c>
      <c r="F3" s="3">
        <v>8965.4397730000001</v>
      </c>
    </row>
    <row r="4" spans="1:6" ht="30" x14ac:dyDescent="0.25">
      <c r="A4" s="2" t="s">
        <v>94</v>
      </c>
      <c r="B4" s="2" t="s">
        <v>92</v>
      </c>
      <c r="C4" s="3">
        <v>18.452929000000001</v>
      </c>
      <c r="D4" s="3">
        <v>16.888038999999999</v>
      </c>
      <c r="E4" s="3">
        <f t="shared" si="0"/>
        <v>1.5648900000000019</v>
      </c>
      <c r="F4" s="3">
        <v>11132.53</v>
      </c>
    </row>
    <row r="5" spans="1:6" ht="30" x14ac:dyDescent="0.25">
      <c r="A5" s="2" t="s">
        <v>95</v>
      </c>
      <c r="B5" s="2" t="s">
        <v>92</v>
      </c>
      <c r="C5" s="3">
        <v>18.337682999999998</v>
      </c>
      <c r="D5" s="3">
        <v>16.888038999999999</v>
      </c>
      <c r="E5" s="3">
        <f t="shared" si="0"/>
        <v>1.4496439999999993</v>
      </c>
      <c r="F5" s="3">
        <v>16353.156541</v>
      </c>
    </row>
    <row r="6" spans="1:6" ht="30" x14ac:dyDescent="0.25">
      <c r="A6" s="2" t="s">
        <v>96</v>
      </c>
      <c r="B6" s="2" t="s">
        <v>92</v>
      </c>
      <c r="C6" s="3">
        <v>18.196107000000001</v>
      </c>
      <c r="D6" s="3">
        <v>16.888038999999999</v>
      </c>
      <c r="E6" s="3">
        <f t="shared" si="0"/>
        <v>1.3080680000000022</v>
      </c>
      <c r="F6" s="3">
        <v>4959.7198939999998</v>
      </c>
    </row>
    <row r="7" spans="1:6" ht="45" x14ac:dyDescent="0.25">
      <c r="A7" s="2" t="s">
        <v>97</v>
      </c>
      <c r="B7" s="2" t="s">
        <v>98</v>
      </c>
      <c r="C7" s="3">
        <v>17.047772999999999</v>
      </c>
      <c r="D7" s="3">
        <v>16.204196</v>
      </c>
      <c r="E7" s="3">
        <f t="shared" si="0"/>
        <v>0.8435769999999998</v>
      </c>
      <c r="F7" s="3">
        <v>21765.257463000002</v>
      </c>
    </row>
    <row r="8" spans="1:6" ht="30" x14ac:dyDescent="0.25">
      <c r="A8" s="2" t="s">
        <v>99</v>
      </c>
      <c r="B8" s="2" t="s">
        <v>92</v>
      </c>
      <c r="C8" s="3">
        <v>17.250378999999999</v>
      </c>
      <c r="D8" s="3">
        <v>16.888038999999999</v>
      </c>
      <c r="E8" s="3">
        <f t="shared" si="0"/>
        <v>0.36233999999999966</v>
      </c>
      <c r="F8" s="3">
        <v>29758.500312</v>
      </c>
    </row>
    <row r="9" spans="1:6" ht="45" x14ac:dyDescent="0.25">
      <c r="A9" s="2" t="s">
        <v>100</v>
      </c>
      <c r="B9" s="2" t="s">
        <v>98</v>
      </c>
      <c r="C9" s="3">
        <v>16.557783000000001</v>
      </c>
      <c r="D9" s="3">
        <v>16.204196</v>
      </c>
      <c r="E9" s="3">
        <f t="shared" si="0"/>
        <v>0.35358700000000098</v>
      </c>
      <c r="F9" s="3">
        <v>3150.2517830000002</v>
      </c>
    </row>
    <row r="10" spans="1:6" ht="30" x14ac:dyDescent="0.25">
      <c r="A10" s="5" t="s">
        <v>101</v>
      </c>
      <c r="B10" s="5" t="s">
        <v>92</v>
      </c>
      <c r="C10" s="6">
        <v>16.865566999999999</v>
      </c>
      <c r="D10" s="6">
        <v>16.888038999999999</v>
      </c>
      <c r="E10" s="6">
        <f t="shared" si="0"/>
        <v>-2.2472000000000492E-2</v>
      </c>
      <c r="F10" s="6">
        <v>2143.02</v>
      </c>
    </row>
    <row r="11" spans="1:6" ht="45" x14ac:dyDescent="0.25">
      <c r="A11" s="5" t="s">
        <v>102</v>
      </c>
      <c r="B11" s="5" t="s">
        <v>92</v>
      </c>
      <c r="C11" s="6">
        <v>16.745324</v>
      </c>
      <c r="D11" s="6">
        <v>16.888038999999999</v>
      </c>
      <c r="E11" s="6">
        <f t="shared" si="0"/>
        <v>-0.14271499999999904</v>
      </c>
      <c r="F11" s="6">
        <v>42731.641233000002</v>
      </c>
    </row>
    <row r="12" spans="1:6" ht="30" x14ac:dyDescent="0.25">
      <c r="A12" s="5" t="s">
        <v>103</v>
      </c>
      <c r="B12" s="5" t="s">
        <v>92</v>
      </c>
      <c r="C12" s="6">
        <v>16.592361</v>
      </c>
      <c r="D12" s="6">
        <v>16.888038999999999</v>
      </c>
      <c r="E12" s="6">
        <f t="shared" si="0"/>
        <v>-0.29567799999999878</v>
      </c>
      <c r="F12" s="6">
        <v>3250.38</v>
      </c>
    </row>
    <row r="13" spans="1:6" ht="45" x14ac:dyDescent="0.25">
      <c r="A13" s="5" t="s">
        <v>104</v>
      </c>
      <c r="B13" s="5" t="s">
        <v>92</v>
      </c>
      <c r="C13" s="6">
        <v>16.394227000000001</v>
      </c>
      <c r="D13" s="6">
        <v>16.888038999999999</v>
      </c>
      <c r="E13" s="6">
        <f t="shared" si="0"/>
        <v>-0.49381199999999836</v>
      </c>
      <c r="F13" s="6">
        <v>1295.057787</v>
      </c>
    </row>
    <row r="14" spans="1:6" ht="45" x14ac:dyDescent="0.25">
      <c r="A14" s="5" t="s">
        <v>105</v>
      </c>
      <c r="B14" s="5" t="s">
        <v>92</v>
      </c>
      <c r="C14" s="6">
        <v>15.790931</v>
      </c>
      <c r="D14" s="6">
        <v>16.888038999999999</v>
      </c>
      <c r="E14" s="6">
        <f t="shared" si="0"/>
        <v>-1.0971079999999986</v>
      </c>
      <c r="F14" s="6">
        <v>1351.619267</v>
      </c>
    </row>
    <row r="15" spans="1:6" ht="30" x14ac:dyDescent="0.25">
      <c r="A15" s="5" t="s">
        <v>106</v>
      </c>
      <c r="B15" s="5" t="s">
        <v>92</v>
      </c>
      <c r="C15" s="6">
        <v>15.105523</v>
      </c>
      <c r="D15" s="6">
        <v>16.888038999999999</v>
      </c>
      <c r="E15" s="6">
        <f t="shared" si="0"/>
        <v>-1.7825159999999993</v>
      </c>
      <c r="F15" s="6">
        <v>8228.9389360000005</v>
      </c>
    </row>
    <row r="16" spans="1:6" ht="45" x14ac:dyDescent="0.25">
      <c r="A16" s="5" t="s">
        <v>107</v>
      </c>
      <c r="B16" s="5" t="s">
        <v>92</v>
      </c>
      <c r="C16" s="6">
        <v>14.543981</v>
      </c>
      <c r="D16" s="6">
        <v>16.888038999999999</v>
      </c>
      <c r="E16" s="6">
        <f t="shared" si="0"/>
        <v>-2.3440579999999986</v>
      </c>
      <c r="F16" s="6">
        <v>88.408765000000002</v>
      </c>
    </row>
    <row r="17" spans="1:6" ht="30" x14ac:dyDescent="0.25">
      <c r="A17" s="5" t="s">
        <v>108</v>
      </c>
      <c r="B17" s="5" t="s">
        <v>92</v>
      </c>
      <c r="C17" s="6">
        <v>13.421284</v>
      </c>
      <c r="D17" s="6">
        <v>16.888038999999999</v>
      </c>
      <c r="E17" s="6">
        <f t="shared" si="0"/>
        <v>-3.4667549999999991</v>
      </c>
      <c r="F17" s="6">
        <v>3998.9789150000001</v>
      </c>
    </row>
    <row r="18" spans="1:6" ht="30" x14ac:dyDescent="0.25">
      <c r="A18" s="5" t="s">
        <v>109</v>
      </c>
      <c r="B18" s="5" t="s">
        <v>92</v>
      </c>
      <c r="C18" s="6">
        <v>12.732291999999999</v>
      </c>
      <c r="D18" s="6">
        <v>16.888038999999999</v>
      </c>
      <c r="E18" s="6">
        <f t="shared" si="0"/>
        <v>-4.1557469999999999</v>
      </c>
      <c r="F18" s="6">
        <v>8363.1200000000008</v>
      </c>
    </row>
    <row r="19" spans="1:6" ht="30" x14ac:dyDescent="0.25">
      <c r="A19" s="5" t="s">
        <v>110</v>
      </c>
      <c r="B19" s="5" t="s">
        <v>92</v>
      </c>
      <c r="C19" s="6">
        <v>12.321694000000001</v>
      </c>
      <c r="D19" s="6">
        <v>16.888038999999999</v>
      </c>
      <c r="E19" s="6">
        <f t="shared" si="0"/>
        <v>-4.5663449999999983</v>
      </c>
      <c r="F19" s="6">
        <v>13924.259402</v>
      </c>
    </row>
    <row r="20" spans="1:6" ht="45" x14ac:dyDescent="0.25">
      <c r="A20" s="5" t="s">
        <v>111</v>
      </c>
      <c r="B20" s="5" t="s">
        <v>92</v>
      </c>
      <c r="C20" s="6">
        <v>11.292242</v>
      </c>
      <c r="D20" s="6">
        <v>16.888038999999999</v>
      </c>
      <c r="E20" s="6">
        <f t="shared" si="0"/>
        <v>-5.5957969999999992</v>
      </c>
      <c r="F20" s="6">
        <v>3941.55</v>
      </c>
    </row>
    <row r="21" spans="1:6" ht="30" x14ac:dyDescent="0.25">
      <c r="A21" s="5" t="s">
        <v>112</v>
      </c>
      <c r="B21" s="5" t="s">
        <v>92</v>
      </c>
      <c r="C21" s="6">
        <v>11.275136</v>
      </c>
      <c r="D21" s="6">
        <v>16.888038999999999</v>
      </c>
      <c r="E21" s="6">
        <f t="shared" si="0"/>
        <v>-5.6129029999999993</v>
      </c>
      <c r="F21" s="6">
        <v>7975.5122449999999</v>
      </c>
    </row>
    <row r="22" spans="1:6" ht="30" x14ac:dyDescent="0.25">
      <c r="A22" s="5" t="s">
        <v>113</v>
      </c>
      <c r="B22" s="5" t="s">
        <v>92</v>
      </c>
      <c r="C22" s="6">
        <v>10.849197</v>
      </c>
      <c r="D22" s="6">
        <v>16.888038999999999</v>
      </c>
      <c r="E22" s="6">
        <f t="shared" si="0"/>
        <v>-6.0388419999999989</v>
      </c>
      <c r="F22" s="6">
        <v>7525.5555009999998</v>
      </c>
    </row>
    <row r="23" spans="1:6" ht="30" x14ac:dyDescent="0.25">
      <c r="A23" s="5" t="s">
        <v>114</v>
      </c>
      <c r="B23" s="5" t="s">
        <v>92</v>
      </c>
      <c r="C23" s="6">
        <v>10.732286</v>
      </c>
      <c r="D23" s="6">
        <v>16.888038999999999</v>
      </c>
      <c r="E23" s="6">
        <f t="shared" si="0"/>
        <v>-6.1557529999999989</v>
      </c>
      <c r="F23" s="6">
        <v>196.80359799999999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workbookViewId="0">
      <selection activeCell="C4" sqref="C4"/>
    </sheetView>
  </sheetViews>
  <sheetFormatPr defaultColWidth="8.85546875" defaultRowHeight="15" x14ac:dyDescent="0.25"/>
  <cols>
    <col min="1" max="1" width="14" style="1" customWidth="1"/>
    <col min="2" max="2" width="14.28515625" style="1" customWidth="1"/>
    <col min="3" max="3" width="12.28515625" style="1" customWidth="1"/>
    <col min="4" max="4" width="12.5703125" style="1" customWidth="1"/>
    <col min="5" max="5" width="10.85546875" style="1" customWidth="1"/>
    <col min="6" max="256" width="12.85546875" style="1" customWidth="1"/>
    <col min="257" max="16384" width="8.85546875" style="1"/>
  </cols>
  <sheetData>
    <row r="1" spans="1:6" ht="60.6" customHeight="1" x14ac:dyDescent="0.25">
      <c r="A1" s="10"/>
      <c r="B1" s="10"/>
      <c r="C1" s="10"/>
      <c r="D1" s="10"/>
      <c r="E1" s="10"/>
      <c r="F1" s="10"/>
    </row>
    <row r="2" spans="1:6" ht="4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33</v>
      </c>
      <c r="F2" s="9" t="s">
        <v>4</v>
      </c>
    </row>
    <row r="3" spans="1:6" ht="60" x14ac:dyDescent="0.25">
      <c r="A3" s="2" t="s">
        <v>56</v>
      </c>
      <c r="B3" s="2" t="s">
        <v>55</v>
      </c>
      <c r="C3" s="3">
        <v>22.321362000000001</v>
      </c>
      <c r="D3" s="3">
        <v>13.879875999999999</v>
      </c>
      <c r="E3" s="3">
        <f t="shared" ref="E3:E15" si="0">C3-D3</f>
        <v>8.4414860000000012</v>
      </c>
      <c r="F3" s="3">
        <v>14255.625988</v>
      </c>
    </row>
    <row r="4" spans="1:6" ht="60" x14ac:dyDescent="0.25">
      <c r="A4" s="2" t="s">
        <v>57</v>
      </c>
      <c r="B4" s="2" t="s">
        <v>55</v>
      </c>
      <c r="C4" s="3">
        <v>21.404411</v>
      </c>
      <c r="D4" s="3">
        <v>13.879875999999999</v>
      </c>
      <c r="E4" s="3">
        <f t="shared" si="0"/>
        <v>7.5245350000000002</v>
      </c>
      <c r="F4" s="3">
        <v>31945.147992999999</v>
      </c>
    </row>
    <row r="5" spans="1:6" ht="60" x14ac:dyDescent="0.25">
      <c r="A5" s="2" t="s">
        <v>58</v>
      </c>
      <c r="B5" s="2" t="s">
        <v>55</v>
      </c>
      <c r="C5" s="3">
        <v>20.065439000000001</v>
      </c>
      <c r="D5" s="3">
        <v>13.879875999999999</v>
      </c>
      <c r="E5" s="3">
        <f t="shared" si="0"/>
        <v>6.1855630000000019</v>
      </c>
      <c r="F5" s="3">
        <v>10829.683182999999</v>
      </c>
    </row>
    <row r="6" spans="1:6" ht="60" x14ac:dyDescent="0.25">
      <c r="A6" s="2" t="s">
        <v>59</v>
      </c>
      <c r="B6" s="2" t="s">
        <v>55</v>
      </c>
      <c r="C6" s="3">
        <v>19.884045</v>
      </c>
      <c r="D6" s="3">
        <v>13.879875999999999</v>
      </c>
      <c r="E6" s="3">
        <f t="shared" si="0"/>
        <v>6.004169000000001</v>
      </c>
      <c r="F6" s="3">
        <v>6047.3246250000002</v>
      </c>
    </row>
    <row r="7" spans="1:6" ht="45" x14ac:dyDescent="0.25">
      <c r="A7" s="2" t="s">
        <v>60</v>
      </c>
      <c r="B7" s="2" t="s">
        <v>61</v>
      </c>
      <c r="C7" s="3">
        <v>19.246527</v>
      </c>
      <c r="D7" s="3">
        <v>14.004479</v>
      </c>
      <c r="E7" s="3">
        <f t="shared" si="0"/>
        <v>5.2420480000000005</v>
      </c>
      <c r="F7" s="3">
        <v>18624.54</v>
      </c>
    </row>
    <row r="8" spans="1:6" ht="45" x14ac:dyDescent="0.25">
      <c r="A8" s="2" t="s">
        <v>62</v>
      </c>
      <c r="B8" s="2" t="s">
        <v>61</v>
      </c>
      <c r="C8" s="3">
        <v>17.993880999999998</v>
      </c>
      <c r="D8" s="3">
        <v>14.004479</v>
      </c>
      <c r="E8" s="3">
        <f t="shared" si="0"/>
        <v>3.9894019999999983</v>
      </c>
      <c r="F8" s="3">
        <v>890.56367499999999</v>
      </c>
    </row>
    <row r="9" spans="1:6" ht="45" x14ac:dyDescent="0.25">
      <c r="A9" s="2" t="s">
        <v>63</v>
      </c>
      <c r="B9" s="2" t="s">
        <v>61</v>
      </c>
      <c r="C9" s="3">
        <v>17.933664</v>
      </c>
      <c r="D9" s="3">
        <v>14.004479</v>
      </c>
      <c r="E9" s="3">
        <f t="shared" si="0"/>
        <v>3.9291850000000004</v>
      </c>
      <c r="F9" s="3">
        <v>10763.85117</v>
      </c>
    </row>
    <row r="10" spans="1:6" ht="45" x14ac:dyDescent="0.25">
      <c r="A10" s="2" t="s">
        <v>64</v>
      </c>
      <c r="B10" s="2" t="s">
        <v>61</v>
      </c>
      <c r="C10" s="3">
        <v>16.714386999999999</v>
      </c>
      <c r="D10" s="3">
        <v>14.004479</v>
      </c>
      <c r="E10" s="3">
        <f t="shared" si="0"/>
        <v>2.7099079999999987</v>
      </c>
      <c r="F10" s="3">
        <v>18999.049143</v>
      </c>
    </row>
    <row r="11" spans="1:6" ht="60" x14ac:dyDescent="0.25">
      <c r="A11" s="2" t="s">
        <v>65</v>
      </c>
      <c r="B11" s="2" t="s">
        <v>55</v>
      </c>
      <c r="C11" s="3">
        <v>16.23733</v>
      </c>
      <c r="D11" s="3">
        <v>13.879875999999999</v>
      </c>
      <c r="E11" s="3">
        <f t="shared" si="0"/>
        <v>2.3574540000000006</v>
      </c>
      <c r="F11" s="3">
        <v>10129.408282</v>
      </c>
    </row>
    <row r="12" spans="1:6" ht="60" x14ac:dyDescent="0.25">
      <c r="A12" s="2" t="s">
        <v>66</v>
      </c>
      <c r="B12" s="2" t="s">
        <v>55</v>
      </c>
      <c r="C12" s="3">
        <v>15.124003</v>
      </c>
      <c r="D12" s="3">
        <v>13.879875999999999</v>
      </c>
      <c r="E12" s="3">
        <f t="shared" si="0"/>
        <v>1.2441270000000006</v>
      </c>
      <c r="F12" s="3">
        <v>160.888113</v>
      </c>
    </row>
    <row r="13" spans="1:6" ht="60" x14ac:dyDescent="0.25">
      <c r="A13" s="2" t="s">
        <v>67</v>
      </c>
      <c r="B13" s="2" t="s">
        <v>55</v>
      </c>
      <c r="C13" s="3">
        <v>14.924572</v>
      </c>
      <c r="D13" s="3">
        <v>13.879875999999999</v>
      </c>
      <c r="E13" s="3">
        <f t="shared" si="0"/>
        <v>1.0446960000000001</v>
      </c>
      <c r="F13" s="3">
        <v>2342.499828</v>
      </c>
    </row>
    <row r="14" spans="1:6" ht="60" x14ac:dyDescent="0.25">
      <c r="A14" s="2" t="s">
        <v>68</v>
      </c>
      <c r="B14" s="2" t="s">
        <v>55</v>
      </c>
      <c r="C14" s="3">
        <v>14.649191</v>
      </c>
      <c r="D14" s="3">
        <v>13.879875999999999</v>
      </c>
      <c r="E14" s="3">
        <f t="shared" si="0"/>
        <v>0.76931500000000064</v>
      </c>
      <c r="F14" s="3">
        <v>8576.9</v>
      </c>
    </row>
    <row r="15" spans="1:6" ht="45" x14ac:dyDescent="0.25">
      <c r="A15" s="5" t="s">
        <v>69</v>
      </c>
      <c r="B15" s="5" t="s">
        <v>61</v>
      </c>
      <c r="C15" s="6">
        <v>9.2456879999999995</v>
      </c>
      <c r="D15" s="6">
        <v>14.004479</v>
      </c>
      <c r="E15" s="6">
        <f t="shared" si="0"/>
        <v>-4.7587910000000004</v>
      </c>
      <c r="F15" s="6">
        <v>3713.76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abSelected="1" zoomScale="90" zoomScaleNormal="90" workbookViewId="0">
      <selection activeCell="B10" sqref="B10"/>
    </sheetView>
  </sheetViews>
  <sheetFormatPr defaultColWidth="14.140625" defaultRowHeight="15.75" x14ac:dyDescent="0.25"/>
  <cols>
    <col min="1" max="1" width="24.42578125" style="12" customWidth="1"/>
    <col min="2" max="2" width="18.85546875" style="12" customWidth="1"/>
    <col min="3" max="3" width="14.7109375" style="12" customWidth="1"/>
    <col min="4" max="4" width="14.140625" style="12"/>
    <col min="5" max="5" width="11.85546875" style="12" customWidth="1"/>
    <col min="6" max="16384" width="14.140625" style="12"/>
  </cols>
  <sheetData>
    <row r="1" spans="1:6" ht="61.9" customHeight="1" x14ac:dyDescent="0.25">
      <c r="A1" s="11"/>
      <c r="B1" s="11"/>
      <c r="C1" s="11"/>
      <c r="D1" s="11"/>
      <c r="E1" s="11"/>
      <c r="F1" s="11"/>
    </row>
    <row r="2" spans="1:6" ht="47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33</v>
      </c>
      <c r="F2" s="13" t="s">
        <v>4</v>
      </c>
    </row>
    <row r="3" spans="1:6" ht="31.5" x14ac:dyDescent="0.25">
      <c r="A3" s="14" t="s">
        <v>91</v>
      </c>
      <c r="B3" s="14" t="s">
        <v>70</v>
      </c>
      <c r="C3" s="15">
        <v>21.143215000000001</v>
      </c>
      <c r="D3" s="15">
        <v>13.636786000000001</v>
      </c>
      <c r="E3" s="15">
        <f t="shared" ref="E3:E23" si="0">C3-D3</f>
        <v>7.5064290000000007</v>
      </c>
      <c r="F3" s="15">
        <v>1600.5515310000001</v>
      </c>
    </row>
    <row r="4" spans="1:6" ht="31.5" x14ac:dyDescent="0.25">
      <c r="A4" s="14" t="s">
        <v>90</v>
      </c>
      <c r="B4" s="14" t="s">
        <v>70</v>
      </c>
      <c r="C4" s="15">
        <v>18.398002999999999</v>
      </c>
      <c r="D4" s="15">
        <v>13.636786000000001</v>
      </c>
      <c r="E4" s="15">
        <f t="shared" si="0"/>
        <v>4.7612169999999985</v>
      </c>
      <c r="F4" s="15">
        <v>37699.018626999998</v>
      </c>
    </row>
    <row r="5" spans="1:6" ht="31.5" x14ac:dyDescent="0.25">
      <c r="A5" s="14" t="s">
        <v>89</v>
      </c>
      <c r="B5" s="14" t="s">
        <v>70</v>
      </c>
      <c r="C5" s="15">
        <v>16.209133000000001</v>
      </c>
      <c r="D5" s="15">
        <v>13.636786000000001</v>
      </c>
      <c r="E5" s="15">
        <f t="shared" si="0"/>
        <v>2.5723470000000006</v>
      </c>
      <c r="F5" s="15">
        <v>36345.363882999998</v>
      </c>
    </row>
    <row r="6" spans="1:6" ht="31.5" x14ac:dyDescent="0.25">
      <c r="A6" s="14" t="s">
        <v>88</v>
      </c>
      <c r="B6" s="14" t="s">
        <v>70</v>
      </c>
      <c r="C6" s="15">
        <v>16.052765000000001</v>
      </c>
      <c r="D6" s="15">
        <v>13.636786000000001</v>
      </c>
      <c r="E6" s="15">
        <f t="shared" si="0"/>
        <v>2.4159790000000001</v>
      </c>
      <c r="F6" s="15">
        <v>5889.8943810000001</v>
      </c>
    </row>
    <row r="7" spans="1:6" ht="31.5" x14ac:dyDescent="0.25">
      <c r="A7" s="14" t="s">
        <v>87</v>
      </c>
      <c r="B7" s="14" t="s">
        <v>72</v>
      </c>
      <c r="C7" s="15">
        <v>15.571446</v>
      </c>
      <c r="D7" s="15">
        <v>13.856152</v>
      </c>
      <c r="E7" s="15">
        <f t="shared" si="0"/>
        <v>1.7152940000000001</v>
      </c>
      <c r="F7" s="15">
        <v>393.210487</v>
      </c>
    </row>
    <row r="8" spans="1:6" ht="31.5" x14ac:dyDescent="0.25">
      <c r="A8" s="14" t="s">
        <v>86</v>
      </c>
      <c r="B8" s="14" t="s">
        <v>70</v>
      </c>
      <c r="C8" s="15">
        <v>14.259561</v>
      </c>
      <c r="D8" s="15">
        <v>13.636786000000001</v>
      </c>
      <c r="E8" s="15">
        <f t="shared" si="0"/>
        <v>0.62277499999999897</v>
      </c>
      <c r="F8" s="15">
        <v>8563.6729689999993</v>
      </c>
    </row>
    <row r="9" spans="1:6" ht="31.5" x14ac:dyDescent="0.25">
      <c r="A9" s="14" t="s">
        <v>85</v>
      </c>
      <c r="B9" s="14" t="s">
        <v>72</v>
      </c>
      <c r="C9" s="15">
        <v>14.326679</v>
      </c>
      <c r="D9" s="15">
        <v>13.856152</v>
      </c>
      <c r="E9" s="15">
        <f t="shared" si="0"/>
        <v>0.47052700000000058</v>
      </c>
      <c r="F9" s="15">
        <v>1534.0700770000001</v>
      </c>
    </row>
    <row r="10" spans="1:6" ht="31.5" x14ac:dyDescent="0.25">
      <c r="A10" s="14" t="s">
        <v>84</v>
      </c>
      <c r="B10" s="14" t="s">
        <v>72</v>
      </c>
      <c r="C10" s="15">
        <v>14.31133</v>
      </c>
      <c r="D10" s="15">
        <v>13.856152</v>
      </c>
      <c r="E10" s="15">
        <f t="shared" si="0"/>
        <v>0.45517800000000008</v>
      </c>
      <c r="F10" s="15">
        <v>9918.9239390000002</v>
      </c>
    </row>
    <row r="11" spans="1:6" ht="31.5" x14ac:dyDescent="0.25">
      <c r="A11" s="16" t="s">
        <v>83</v>
      </c>
      <c r="B11" s="16" t="s">
        <v>70</v>
      </c>
      <c r="C11" s="17">
        <v>13.431177999999999</v>
      </c>
      <c r="D11" s="17">
        <v>13.636786000000001</v>
      </c>
      <c r="E11" s="17">
        <f t="shared" si="0"/>
        <v>-0.20560800000000157</v>
      </c>
      <c r="F11" s="17">
        <v>11136.95</v>
      </c>
    </row>
    <row r="12" spans="1:6" ht="31.5" x14ac:dyDescent="0.25">
      <c r="A12" s="16" t="s">
        <v>82</v>
      </c>
      <c r="B12" s="16" t="s">
        <v>70</v>
      </c>
      <c r="C12" s="17">
        <v>12.816708999999999</v>
      </c>
      <c r="D12" s="17">
        <v>13.636786000000001</v>
      </c>
      <c r="E12" s="17">
        <f t="shared" si="0"/>
        <v>-0.82007700000000128</v>
      </c>
      <c r="F12" s="17">
        <v>1238.04</v>
      </c>
    </row>
    <row r="13" spans="1:6" ht="31.5" x14ac:dyDescent="0.25">
      <c r="A13" s="16" t="s">
        <v>81</v>
      </c>
      <c r="B13" s="16" t="s">
        <v>70</v>
      </c>
      <c r="C13" s="17">
        <v>12.529422</v>
      </c>
      <c r="D13" s="17">
        <v>13.636786000000001</v>
      </c>
      <c r="E13" s="17">
        <f t="shared" si="0"/>
        <v>-1.1073640000000005</v>
      </c>
      <c r="F13" s="17">
        <v>26032.528720999999</v>
      </c>
    </row>
    <row r="14" spans="1:6" ht="31.5" x14ac:dyDescent="0.25">
      <c r="A14" s="16" t="s">
        <v>80</v>
      </c>
      <c r="B14" s="16" t="s">
        <v>70</v>
      </c>
      <c r="C14" s="17">
        <v>12.261048000000001</v>
      </c>
      <c r="D14" s="17">
        <v>13.636786000000001</v>
      </c>
      <c r="E14" s="17">
        <f t="shared" si="0"/>
        <v>-1.3757380000000001</v>
      </c>
      <c r="F14" s="17">
        <v>39236.782789999997</v>
      </c>
    </row>
    <row r="15" spans="1:6" ht="31.5" x14ac:dyDescent="0.25">
      <c r="A15" s="16" t="s">
        <v>79</v>
      </c>
      <c r="B15" s="16" t="s">
        <v>72</v>
      </c>
      <c r="C15" s="17">
        <v>12.348089999999999</v>
      </c>
      <c r="D15" s="17">
        <v>13.856152</v>
      </c>
      <c r="E15" s="17">
        <f t="shared" si="0"/>
        <v>-1.5080620000000007</v>
      </c>
      <c r="F15" s="17">
        <v>17447.98</v>
      </c>
    </row>
    <row r="16" spans="1:6" ht="31.5" x14ac:dyDescent="0.25">
      <c r="A16" s="16" t="s">
        <v>78</v>
      </c>
      <c r="B16" s="16" t="s">
        <v>70</v>
      </c>
      <c r="C16" s="17">
        <v>12.091831000000001</v>
      </c>
      <c r="D16" s="17">
        <v>13.636786000000001</v>
      </c>
      <c r="E16" s="17">
        <f t="shared" si="0"/>
        <v>-1.5449549999999999</v>
      </c>
      <c r="F16" s="17">
        <v>382.49933800000002</v>
      </c>
    </row>
    <row r="17" spans="1:6" ht="31.5" x14ac:dyDescent="0.25">
      <c r="A17" s="16" t="s">
        <v>77</v>
      </c>
      <c r="B17" s="16" t="s">
        <v>70</v>
      </c>
      <c r="C17" s="17">
        <v>11.929544</v>
      </c>
      <c r="D17" s="17">
        <v>13.636786000000001</v>
      </c>
      <c r="E17" s="17">
        <f t="shared" si="0"/>
        <v>-1.7072420000000008</v>
      </c>
      <c r="F17" s="17">
        <v>17024.650000000001</v>
      </c>
    </row>
    <row r="18" spans="1:6" ht="31.5" x14ac:dyDescent="0.25">
      <c r="A18" s="16" t="s">
        <v>76</v>
      </c>
      <c r="B18" s="16" t="s">
        <v>70</v>
      </c>
      <c r="C18" s="17">
        <v>11.908445</v>
      </c>
      <c r="D18" s="17">
        <v>13.636786000000001</v>
      </c>
      <c r="E18" s="17">
        <f t="shared" si="0"/>
        <v>-1.7283410000000003</v>
      </c>
      <c r="F18" s="17">
        <v>11342.383478</v>
      </c>
    </row>
    <row r="19" spans="1:6" ht="31.5" x14ac:dyDescent="0.25">
      <c r="A19" s="16" t="s">
        <v>75</v>
      </c>
      <c r="B19" s="16" t="s">
        <v>70</v>
      </c>
      <c r="C19" s="17">
        <v>10.961536000000001</v>
      </c>
      <c r="D19" s="17">
        <v>13.636786000000001</v>
      </c>
      <c r="E19" s="17">
        <f t="shared" si="0"/>
        <v>-2.6752500000000001</v>
      </c>
      <c r="F19" s="17">
        <v>441.50203399999998</v>
      </c>
    </row>
    <row r="20" spans="1:6" ht="31.5" x14ac:dyDescent="0.25">
      <c r="A20" s="16" t="s">
        <v>74</v>
      </c>
      <c r="B20" s="16" t="s">
        <v>70</v>
      </c>
      <c r="C20" s="17">
        <v>10.662159000000001</v>
      </c>
      <c r="D20" s="17">
        <v>13.636786000000001</v>
      </c>
      <c r="E20" s="17">
        <f t="shared" si="0"/>
        <v>-2.9746269999999999</v>
      </c>
      <c r="F20" s="17">
        <v>3416.3780689999999</v>
      </c>
    </row>
    <row r="21" spans="1:6" ht="31.5" x14ac:dyDescent="0.25">
      <c r="A21" s="16" t="s">
        <v>73</v>
      </c>
      <c r="B21" s="16" t="s">
        <v>72</v>
      </c>
      <c r="C21" s="17">
        <v>9.5151339999999998</v>
      </c>
      <c r="D21" s="17">
        <v>13.856152</v>
      </c>
      <c r="E21" s="17">
        <f t="shared" si="0"/>
        <v>-4.341018</v>
      </c>
      <c r="F21" s="17">
        <v>5988.7658750000001</v>
      </c>
    </row>
    <row r="22" spans="1:6" ht="31.5" x14ac:dyDescent="0.25">
      <c r="A22" s="16" t="s">
        <v>71</v>
      </c>
      <c r="B22" s="16" t="s">
        <v>72</v>
      </c>
      <c r="C22" s="17">
        <v>7.6411610000000003</v>
      </c>
      <c r="D22" s="17">
        <v>13.856152</v>
      </c>
      <c r="E22" s="17">
        <f t="shared" si="0"/>
        <v>-6.2149909999999995</v>
      </c>
      <c r="F22" s="17">
        <v>260.29387800000001</v>
      </c>
    </row>
    <row r="23" spans="1:6" ht="31.5" x14ac:dyDescent="0.25">
      <c r="A23" s="16" t="s">
        <v>242</v>
      </c>
      <c r="B23" s="16" t="s">
        <v>70</v>
      </c>
      <c r="C23" s="17">
        <v>6.6765980000000003</v>
      </c>
      <c r="D23" s="17">
        <v>13.636786000000001</v>
      </c>
      <c r="E23" s="17">
        <f t="shared" si="0"/>
        <v>-6.9601880000000005</v>
      </c>
      <c r="F23" s="17">
        <v>8448.4717089999995</v>
      </c>
    </row>
  </sheetData>
  <mergeCells count="1">
    <mergeCell ref="A1:F1"/>
  </mergeCells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workbookViewId="0">
      <selection activeCell="A2" sqref="A2:F2"/>
    </sheetView>
  </sheetViews>
  <sheetFormatPr defaultColWidth="8.85546875" defaultRowHeight="15" x14ac:dyDescent="0.25"/>
  <cols>
    <col min="1" max="1" width="13.140625" style="1" customWidth="1"/>
    <col min="2" max="2" width="14.7109375" style="1" customWidth="1"/>
    <col min="3" max="3" width="9.42578125" style="1" customWidth="1"/>
    <col min="4" max="4" width="8.85546875" style="1" customWidth="1"/>
    <col min="5" max="5" width="9.28515625" style="1" customWidth="1"/>
    <col min="6" max="6" width="10.7109375" style="1" customWidth="1"/>
    <col min="7" max="256" width="9.28515625" style="1" customWidth="1"/>
    <col min="257" max="16384" width="8.85546875" style="1"/>
  </cols>
  <sheetData>
    <row r="1" spans="1:6" ht="56.45" customHeight="1" x14ac:dyDescent="0.25">
      <c r="A1" s="10"/>
      <c r="B1" s="10"/>
      <c r="C1" s="10"/>
      <c r="D1" s="10"/>
      <c r="E1" s="10"/>
      <c r="F1" s="10"/>
    </row>
    <row r="2" spans="1:6" ht="6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33</v>
      </c>
      <c r="F2" s="9" t="s">
        <v>4</v>
      </c>
    </row>
    <row r="3" spans="1:6" ht="45" x14ac:dyDescent="0.25">
      <c r="A3" s="7" t="s">
        <v>115</v>
      </c>
      <c r="B3" s="2" t="s">
        <v>70</v>
      </c>
      <c r="C3" s="3">
        <v>16.081088000000001</v>
      </c>
      <c r="D3" s="3">
        <v>13.636786000000001</v>
      </c>
      <c r="E3" s="3">
        <f t="shared" ref="E3:E32" si="0">C3-D3</f>
        <v>2.4443020000000004</v>
      </c>
      <c r="F3" s="3">
        <v>16633.983522999999</v>
      </c>
    </row>
    <row r="4" spans="1:6" ht="60" x14ac:dyDescent="0.25">
      <c r="A4" s="2" t="s">
        <v>116</v>
      </c>
      <c r="B4" s="2" t="s">
        <v>72</v>
      </c>
      <c r="C4" s="3">
        <v>16.130690999999999</v>
      </c>
      <c r="D4" s="3">
        <v>13.856152</v>
      </c>
      <c r="E4" s="3">
        <f t="shared" si="0"/>
        <v>2.274538999999999</v>
      </c>
      <c r="F4" s="3">
        <v>5749.9230289999996</v>
      </c>
    </row>
    <row r="5" spans="1:6" ht="30" x14ac:dyDescent="0.25">
      <c r="A5" s="2" t="s">
        <v>117</v>
      </c>
      <c r="B5" s="2" t="s">
        <v>70</v>
      </c>
      <c r="C5" s="3">
        <v>15.266881</v>
      </c>
      <c r="D5" s="3">
        <v>13.636786000000001</v>
      </c>
      <c r="E5" s="3">
        <f t="shared" si="0"/>
        <v>1.630094999999999</v>
      </c>
      <c r="F5" s="3">
        <v>3855.2552380000002</v>
      </c>
    </row>
    <row r="6" spans="1:6" ht="30" x14ac:dyDescent="0.25">
      <c r="A6" s="2" t="s">
        <v>118</v>
      </c>
      <c r="B6" s="2" t="s">
        <v>70</v>
      </c>
      <c r="C6" s="3">
        <v>15.195554</v>
      </c>
      <c r="D6" s="3">
        <v>13.636786000000001</v>
      </c>
      <c r="E6" s="3">
        <f t="shared" si="0"/>
        <v>1.5587679999999988</v>
      </c>
      <c r="F6" s="3">
        <v>11302.963877</v>
      </c>
    </row>
    <row r="7" spans="1:6" ht="60" x14ac:dyDescent="0.25">
      <c r="A7" s="2" t="s">
        <v>119</v>
      </c>
      <c r="B7" s="2" t="s">
        <v>72</v>
      </c>
      <c r="C7" s="3">
        <v>15.180211999999999</v>
      </c>
      <c r="D7" s="3">
        <v>13.856152</v>
      </c>
      <c r="E7" s="3">
        <f t="shared" si="0"/>
        <v>1.3240599999999993</v>
      </c>
      <c r="F7" s="3">
        <v>791.82725300000004</v>
      </c>
    </row>
    <row r="8" spans="1:6" ht="45" x14ac:dyDescent="0.25">
      <c r="A8" s="2" t="s">
        <v>120</v>
      </c>
      <c r="B8" s="2" t="s">
        <v>72</v>
      </c>
      <c r="C8" s="3">
        <v>15.022793</v>
      </c>
      <c r="D8" s="3">
        <v>13.856152</v>
      </c>
      <c r="E8" s="3">
        <f t="shared" si="0"/>
        <v>1.1666410000000003</v>
      </c>
      <c r="F8" s="3">
        <v>83.463820999999996</v>
      </c>
    </row>
    <row r="9" spans="1:6" ht="45" x14ac:dyDescent="0.25">
      <c r="A9" s="2" t="s">
        <v>121</v>
      </c>
      <c r="B9" s="2" t="s">
        <v>72</v>
      </c>
      <c r="C9" s="3">
        <v>14.926549</v>
      </c>
      <c r="D9" s="3">
        <v>13.856152</v>
      </c>
      <c r="E9" s="3">
        <f t="shared" si="0"/>
        <v>1.0703969999999998</v>
      </c>
      <c r="F9" s="3">
        <v>663.37063000000001</v>
      </c>
    </row>
    <row r="10" spans="1:6" ht="45" x14ac:dyDescent="0.25">
      <c r="A10" s="2" t="s">
        <v>122</v>
      </c>
      <c r="B10" s="2" t="s">
        <v>72</v>
      </c>
      <c r="C10" s="3">
        <v>14.779783999999999</v>
      </c>
      <c r="D10" s="3">
        <v>13.856152</v>
      </c>
      <c r="E10" s="3">
        <f t="shared" si="0"/>
        <v>0.92363199999999956</v>
      </c>
      <c r="F10" s="3">
        <v>4776.4902670000001</v>
      </c>
    </row>
    <row r="11" spans="1:6" ht="45" x14ac:dyDescent="0.25">
      <c r="A11" s="2" t="s">
        <v>123</v>
      </c>
      <c r="B11" s="2" t="s">
        <v>72</v>
      </c>
      <c r="C11" s="3">
        <v>14.752908</v>
      </c>
      <c r="D11" s="3">
        <v>13.856152</v>
      </c>
      <c r="E11" s="3">
        <f t="shared" si="0"/>
        <v>0.89675599999999989</v>
      </c>
      <c r="F11" s="3">
        <v>14429.84</v>
      </c>
    </row>
    <row r="12" spans="1:6" ht="45" x14ac:dyDescent="0.25">
      <c r="A12" s="2" t="s">
        <v>124</v>
      </c>
      <c r="B12" s="2" t="s">
        <v>70</v>
      </c>
      <c r="C12" s="3">
        <v>13.988118999999999</v>
      </c>
      <c r="D12" s="3">
        <v>13.636786000000001</v>
      </c>
      <c r="E12" s="3">
        <f t="shared" si="0"/>
        <v>0.35133299999999856</v>
      </c>
      <c r="F12" s="3">
        <v>540.33875899999998</v>
      </c>
    </row>
    <row r="13" spans="1:6" ht="30" x14ac:dyDescent="0.25">
      <c r="A13" s="5" t="s">
        <v>125</v>
      </c>
      <c r="B13" s="5" t="s">
        <v>70</v>
      </c>
      <c r="C13" s="6">
        <v>13.217506</v>
      </c>
      <c r="D13" s="6">
        <v>13.636786000000001</v>
      </c>
      <c r="E13" s="6">
        <f t="shared" si="0"/>
        <v>-0.41928000000000054</v>
      </c>
      <c r="F13" s="6">
        <v>3392.14</v>
      </c>
    </row>
    <row r="14" spans="1:6" ht="45" x14ac:dyDescent="0.25">
      <c r="A14" s="5" t="s">
        <v>126</v>
      </c>
      <c r="B14" s="5" t="s">
        <v>70</v>
      </c>
      <c r="C14" s="6">
        <v>13.155673</v>
      </c>
      <c r="D14" s="6">
        <v>13.636786000000001</v>
      </c>
      <c r="E14" s="6">
        <f t="shared" si="0"/>
        <v>-0.48111300000000057</v>
      </c>
      <c r="F14" s="6">
        <v>624.78606000000002</v>
      </c>
    </row>
    <row r="15" spans="1:6" ht="75" x14ac:dyDescent="0.25">
      <c r="A15" s="5" t="s">
        <v>127</v>
      </c>
      <c r="B15" s="5" t="s">
        <v>70</v>
      </c>
      <c r="C15" s="6">
        <v>12.933854999999999</v>
      </c>
      <c r="D15" s="6">
        <v>13.636786000000001</v>
      </c>
      <c r="E15" s="6">
        <f t="shared" si="0"/>
        <v>-0.7029310000000013</v>
      </c>
      <c r="F15" s="6">
        <v>10962.533529</v>
      </c>
    </row>
    <row r="16" spans="1:6" ht="45" x14ac:dyDescent="0.25">
      <c r="A16" s="5" t="s">
        <v>128</v>
      </c>
      <c r="B16" s="5" t="s">
        <v>70</v>
      </c>
      <c r="C16" s="6">
        <v>12.840805</v>
      </c>
      <c r="D16" s="6">
        <v>13.636786000000001</v>
      </c>
      <c r="E16" s="6">
        <f t="shared" si="0"/>
        <v>-0.79598100000000116</v>
      </c>
      <c r="F16" s="6">
        <v>3125.831756</v>
      </c>
    </row>
    <row r="17" spans="1:6" ht="45" x14ac:dyDescent="0.25">
      <c r="A17" s="5" t="s">
        <v>129</v>
      </c>
      <c r="B17" s="5" t="s">
        <v>70</v>
      </c>
      <c r="C17" s="6">
        <v>12.513299999999999</v>
      </c>
      <c r="D17" s="6">
        <v>13.636786000000001</v>
      </c>
      <c r="E17" s="6">
        <f t="shared" si="0"/>
        <v>-1.1234860000000015</v>
      </c>
      <c r="F17" s="6">
        <v>10930.266304999999</v>
      </c>
    </row>
    <row r="18" spans="1:6" ht="45" x14ac:dyDescent="0.25">
      <c r="A18" s="5" t="s">
        <v>130</v>
      </c>
      <c r="B18" s="5" t="s">
        <v>70</v>
      </c>
      <c r="C18" s="6">
        <v>12.512608999999999</v>
      </c>
      <c r="D18" s="6">
        <v>13.636786000000001</v>
      </c>
      <c r="E18" s="6">
        <f t="shared" si="0"/>
        <v>-1.1241770000000013</v>
      </c>
      <c r="F18" s="6">
        <v>1051.224287</v>
      </c>
    </row>
    <row r="19" spans="1:6" ht="45" x14ac:dyDescent="0.25">
      <c r="A19" s="5" t="s">
        <v>131</v>
      </c>
      <c r="B19" s="5" t="s">
        <v>70</v>
      </c>
      <c r="C19" s="6">
        <v>12.095879</v>
      </c>
      <c r="D19" s="6">
        <v>13.636786000000001</v>
      </c>
      <c r="E19" s="6">
        <f t="shared" si="0"/>
        <v>-1.5409070000000007</v>
      </c>
      <c r="F19" s="6">
        <v>5028.51</v>
      </c>
    </row>
    <row r="20" spans="1:6" ht="45" x14ac:dyDescent="0.25">
      <c r="A20" s="5" t="s">
        <v>132</v>
      </c>
      <c r="B20" s="5" t="s">
        <v>70</v>
      </c>
      <c r="C20" s="6">
        <v>12.005345999999999</v>
      </c>
      <c r="D20" s="6">
        <v>13.636786000000001</v>
      </c>
      <c r="E20" s="6">
        <f t="shared" si="0"/>
        <v>-1.6314400000000013</v>
      </c>
      <c r="F20" s="6">
        <v>713.97835099999998</v>
      </c>
    </row>
    <row r="21" spans="1:6" ht="60" x14ac:dyDescent="0.25">
      <c r="A21" s="5" t="s">
        <v>133</v>
      </c>
      <c r="B21" s="5" t="s">
        <v>70</v>
      </c>
      <c r="C21" s="6">
        <v>11.789116</v>
      </c>
      <c r="D21" s="6">
        <v>13.636786000000001</v>
      </c>
      <c r="E21" s="6">
        <f t="shared" si="0"/>
        <v>-1.8476700000000008</v>
      </c>
      <c r="F21" s="6">
        <v>2457.1842069999998</v>
      </c>
    </row>
    <row r="22" spans="1:6" ht="30" x14ac:dyDescent="0.25">
      <c r="A22" s="5" t="s">
        <v>134</v>
      </c>
      <c r="B22" s="5" t="s">
        <v>70</v>
      </c>
      <c r="C22" s="6">
        <v>11.783275</v>
      </c>
      <c r="D22" s="6">
        <v>13.636786000000001</v>
      </c>
      <c r="E22" s="6">
        <f t="shared" si="0"/>
        <v>-1.853511000000001</v>
      </c>
      <c r="F22" s="6">
        <v>458.86543999999998</v>
      </c>
    </row>
    <row r="23" spans="1:6" ht="60" x14ac:dyDescent="0.25">
      <c r="A23" s="5" t="s">
        <v>135</v>
      </c>
      <c r="B23" s="5" t="s">
        <v>70</v>
      </c>
      <c r="C23" s="6">
        <v>11.475256</v>
      </c>
      <c r="D23" s="6">
        <v>13.636786000000001</v>
      </c>
      <c r="E23" s="6">
        <f t="shared" si="0"/>
        <v>-2.1615300000000008</v>
      </c>
      <c r="F23" s="6">
        <v>247.46</v>
      </c>
    </row>
    <row r="24" spans="1:6" ht="45" x14ac:dyDescent="0.25">
      <c r="A24" s="5" t="s">
        <v>136</v>
      </c>
      <c r="B24" s="5" t="s">
        <v>72</v>
      </c>
      <c r="C24" s="6">
        <v>11.554516</v>
      </c>
      <c r="D24" s="6">
        <v>13.856152</v>
      </c>
      <c r="E24" s="6">
        <f t="shared" si="0"/>
        <v>-2.3016360000000002</v>
      </c>
      <c r="F24" s="6">
        <v>2102.5195829999998</v>
      </c>
    </row>
    <row r="25" spans="1:6" ht="45" x14ac:dyDescent="0.25">
      <c r="A25" s="5" t="s">
        <v>137</v>
      </c>
      <c r="B25" s="5" t="s">
        <v>72</v>
      </c>
      <c r="C25" s="6">
        <v>11.210153</v>
      </c>
      <c r="D25" s="6">
        <v>13.856152</v>
      </c>
      <c r="E25" s="6">
        <f t="shared" si="0"/>
        <v>-2.6459989999999998</v>
      </c>
      <c r="F25" s="6">
        <v>64.186521999999997</v>
      </c>
    </row>
    <row r="26" spans="1:6" ht="45" x14ac:dyDescent="0.25">
      <c r="A26" s="5" t="s">
        <v>138</v>
      </c>
      <c r="B26" s="5" t="s">
        <v>70</v>
      </c>
      <c r="C26" s="6">
        <v>10.566511999999999</v>
      </c>
      <c r="D26" s="6">
        <v>13.636786000000001</v>
      </c>
      <c r="E26" s="6">
        <f t="shared" si="0"/>
        <v>-3.0702740000000013</v>
      </c>
      <c r="F26" s="6">
        <v>32295.625635</v>
      </c>
    </row>
    <row r="27" spans="1:6" ht="45" x14ac:dyDescent="0.25">
      <c r="A27" s="5" t="s">
        <v>139</v>
      </c>
      <c r="B27" s="5" t="s">
        <v>72</v>
      </c>
      <c r="C27" s="6">
        <v>10.435420000000001</v>
      </c>
      <c r="D27" s="6">
        <v>13.856152</v>
      </c>
      <c r="E27" s="6">
        <f t="shared" si="0"/>
        <v>-3.4207319999999992</v>
      </c>
      <c r="F27" s="6">
        <v>132.24596500000001</v>
      </c>
    </row>
    <row r="28" spans="1:6" ht="30" x14ac:dyDescent="0.25">
      <c r="A28" s="5" t="s">
        <v>140</v>
      </c>
      <c r="B28" s="5" t="s">
        <v>70</v>
      </c>
      <c r="C28" s="6">
        <v>10.201852000000001</v>
      </c>
      <c r="D28" s="6">
        <v>13.636786000000001</v>
      </c>
      <c r="E28" s="6">
        <f t="shared" si="0"/>
        <v>-3.4349340000000002</v>
      </c>
      <c r="F28" s="6">
        <v>3289.6407669999999</v>
      </c>
    </row>
    <row r="29" spans="1:6" ht="45" x14ac:dyDescent="0.25">
      <c r="A29" s="5" t="s">
        <v>141</v>
      </c>
      <c r="B29" s="5" t="s">
        <v>70</v>
      </c>
      <c r="C29" s="6">
        <v>9.8313210000000009</v>
      </c>
      <c r="D29" s="6">
        <v>13.636786000000001</v>
      </c>
      <c r="E29" s="6">
        <f t="shared" si="0"/>
        <v>-3.8054649999999999</v>
      </c>
      <c r="F29" s="6">
        <v>484.90520199999997</v>
      </c>
    </row>
    <row r="30" spans="1:6" ht="45" x14ac:dyDescent="0.25">
      <c r="A30" s="5" t="s">
        <v>142</v>
      </c>
      <c r="B30" s="5" t="s">
        <v>70</v>
      </c>
      <c r="C30" s="6">
        <v>9.7210929999999998</v>
      </c>
      <c r="D30" s="6">
        <v>13.636786000000001</v>
      </c>
      <c r="E30" s="6">
        <f t="shared" si="0"/>
        <v>-3.915693000000001</v>
      </c>
      <c r="F30" s="6">
        <v>12198.880593</v>
      </c>
    </row>
    <row r="31" spans="1:6" ht="45" x14ac:dyDescent="0.25">
      <c r="A31" s="5" t="s">
        <v>143</v>
      </c>
      <c r="B31" s="5" t="s">
        <v>72</v>
      </c>
      <c r="C31" s="6">
        <v>8.9339200000000005</v>
      </c>
      <c r="D31" s="6">
        <v>13.856152</v>
      </c>
      <c r="E31" s="6">
        <f t="shared" si="0"/>
        <v>-4.9222319999999993</v>
      </c>
      <c r="F31" s="6">
        <v>38.119999999999997</v>
      </c>
    </row>
    <row r="32" spans="1:6" ht="60" x14ac:dyDescent="0.25">
      <c r="A32" s="8" t="s">
        <v>144</v>
      </c>
      <c r="B32" s="5" t="s">
        <v>70</v>
      </c>
      <c r="C32" s="6">
        <v>6.6796860000000002</v>
      </c>
      <c r="D32" s="6">
        <v>13.636786000000001</v>
      </c>
      <c r="E32" s="6">
        <f t="shared" si="0"/>
        <v>-6.9571000000000005</v>
      </c>
      <c r="F32" s="6">
        <v>13991.74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3"/>
  <sheetViews>
    <sheetView workbookViewId="0">
      <selection activeCell="H2" sqref="H2"/>
    </sheetView>
  </sheetViews>
  <sheetFormatPr defaultColWidth="8.85546875" defaultRowHeight="15" x14ac:dyDescent="0.25"/>
  <cols>
    <col min="1" max="1" width="16.85546875" style="1" customWidth="1"/>
    <col min="2" max="2" width="17.140625" style="1" customWidth="1"/>
    <col min="3" max="3" width="10" style="1" customWidth="1"/>
    <col min="4" max="4" width="11" style="1" customWidth="1"/>
    <col min="5" max="5" width="10.7109375" style="1" customWidth="1"/>
    <col min="6" max="6" width="13.28515625" style="1" customWidth="1"/>
    <col min="7" max="256" width="14.5703125" style="1" customWidth="1"/>
    <col min="257" max="16384" width="8.85546875" style="1"/>
  </cols>
  <sheetData>
    <row r="1" spans="1:6" ht="58.9" customHeight="1" x14ac:dyDescent="0.25">
      <c r="A1" s="10"/>
      <c r="B1" s="10"/>
      <c r="C1" s="10"/>
      <c r="D1" s="10"/>
      <c r="E1" s="10"/>
      <c r="F1" s="10"/>
    </row>
    <row r="2" spans="1:6" ht="4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33</v>
      </c>
      <c r="F2" s="9" t="s">
        <v>4</v>
      </c>
    </row>
    <row r="3" spans="1:6" ht="45" x14ac:dyDescent="0.25">
      <c r="A3" s="2" t="s">
        <v>146</v>
      </c>
      <c r="B3" s="2" t="s">
        <v>147</v>
      </c>
      <c r="C3" s="3">
        <v>14.37283</v>
      </c>
      <c r="D3" s="3">
        <v>5.6887319999999999</v>
      </c>
      <c r="E3" s="3">
        <f t="shared" ref="E3:E33" si="0">C3-D3</f>
        <v>8.6840980000000005</v>
      </c>
      <c r="F3" s="3">
        <v>930.71</v>
      </c>
    </row>
    <row r="4" spans="1:6" ht="45" x14ac:dyDescent="0.25">
      <c r="A4" s="2" t="s">
        <v>148</v>
      </c>
      <c r="B4" s="2" t="s">
        <v>149</v>
      </c>
      <c r="C4" s="3">
        <v>16.404510999999999</v>
      </c>
      <c r="D4" s="3">
        <v>9.2745739999999994</v>
      </c>
      <c r="E4" s="3">
        <f t="shared" si="0"/>
        <v>7.129937</v>
      </c>
      <c r="F4" s="3">
        <v>565.86</v>
      </c>
    </row>
    <row r="5" spans="1:6" ht="60" x14ac:dyDescent="0.25">
      <c r="A5" s="2" t="s">
        <v>150</v>
      </c>
      <c r="B5" s="2" t="s">
        <v>151</v>
      </c>
      <c r="C5" s="3">
        <v>18.64659</v>
      </c>
      <c r="D5" s="3">
        <v>12.303089</v>
      </c>
      <c r="E5" s="3">
        <f t="shared" si="0"/>
        <v>6.3435009999999998</v>
      </c>
      <c r="F5" s="3">
        <v>2660.0401539999998</v>
      </c>
    </row>
    <row r="6" spans="1:6" ht="60" x14ac:dyDescent="0.25">
      <c r="A6" s="2" t="s">
        <v>152</v>
      </c>
      <c r="B6" s="2" t="s">
        <v>153</v>
      </c>
      <c r="C6" s="3">
        <v>17.665706</v>
      </c>
      <c r="D6" s="3">
        <v>11.89878</v>
      </c>
      <c r="E6" s="3">
        <f t="shared" si="0"/>
        <v>5.7669259999999998</v>
      </c>
      <c r="F6" s="3">
        <v>434.10994799999997</v>
      </c>
    </row>
    <row r="7" spans="1:6" ht="60" x14ac:dyDescent="0.25">
      <c r="A7" s="2" t="s">
        <v>154</v>
      </c>
      <c r="B7" s="2" t="s">
        <v>151</v>
      </c>
      <c r="C7" s="3">
        <v>17.879845</v>
      </c>
      <c r="D7" s="3">
        <v>12.303089</v>
      </c>
      <c r="E7" s="3">
        <f t="shared" si="0"/>
        <v>5.5767559999999996</v>
      </c>
      <c r="F7" s="3">
        <v>554.60576700000001</v>
      </c>
    </row>
    <row r="8" spans="1:6" ht="45" x14ac:dyDescent="0.25">
      <c r="A8" s="2" t="s">
        <v>155</v>
      </c>
      <c r="B8" s="2" t="s">
        <v>156</v>
      </c>
      <c r="C8" s="3">
        <v>20.910512000000001</v>
      </c>
      <c r="D8" s="3">
        <v>15.362309</v>
      </c>
      <c r="E8" s="3">
        <f t="shared" si="0"/>
        <v>5.5482030000000009</v>
      </c>
      <c r="F8" s="3">
        <v>3643.1</v>
      </c>
    </row>
    <row r="9" spans="1:6" ht="45" x14ac:dyDescent="0.25">
      <c r="A9" s="2" t="s">
        <v>157</v>
      </c>
      <c r="B9" s="2" t="s">
        <v>156</v>
      </c>
      <c r="C9" s="3">
        <v>20.291308999999998</v>
      </c>
      <c r="D9" s="3">
        <v>15.362309</v>
      </c>
      <c r="E9" s="3">
        <f t="shared" si="0"/>
        <v>4.9289999999999985</v>
      </c>
      <c r="F9" s="3">
        <v>10641.782646</v>
      </c>
    </row>
    <row r="10" spans="1:6" ht="60" x14ac:dyDescent="0.25">
      <c r="A10" s="2" t="s">
        <v>158</v>
      </c>
      <c r="B10" s="2" t="s">
        <v>151</v>
      </c>
      <c r="C10" s="3">
        <v>16.893060999999999</v>
      </c>
      <c r="D10" s="3">
        <v>12.303089</v>
      </c>
      <c r="E10" s="3">
        <f t="shared" si="0"/>
        <v>4.5899719999999995</v>
      </c>
      <c r="F10" s="3">
        <v>1148.5</v>
      </c>
    </row>
    <row r="11" spans="1:6" ht="60" x14ac:dyDescent="0.25">
      <c r="A11" s="2" t="s">
        <v>159</v>
      </c>
      <c r="B11" s="2" t="s">
        <v>151</v>
      </c>
      <c r="C11" s="3">
        <v>16.341626000000002</v>
      </c>
      <c r="D11" s="3">
        <v>12.303089</v>
      </c>
      <c r="E11" s="3">
        <f t="shared" si="0"/>
        <v>4.0385370000000016</v>
      </c>
      <c r="F11" s="3">
        <v>2129.595652</v>
      </c>
    </row>
    <row r="12" spans="1:6" ht="45" x14ac:dyDescent="0.25">
      <c r="A12" s="2" t="s">
        <v>160</v>
      </c>
      <c r="B12" s="2" t="s">
        <v>156</v>
      </c>
      <c r="C12" s="3">
        <v>19.182708999999999</v>
      </c>
      <c r="D12" s="3">
        <v>15.362309</v>
      </c>
      <c r="E12" s="3">
        <f t="shared" si="0"/>
        <v>3.8203999999999994</v>
      </c>
      <c r="F12" s="3">
        <v>3021.15</v>
      </c>
    </row>
    <row r="13" spans="1:6" ht="45" x14ac:dyDescent="0.25">
      <c r="A13" s="2" t="s">
        <v>161</v>
      </c>
      <c r="B13" s="2" t="s">
        <v>162</v>
      </c>
      <c r="C13" s="3">
        <v>17.607564</v>
      </c>
      <c r="D13" s="3">
        <v>13.792719</v>
      </c>
      <c r="E13" s="3">
        <f t="shared" si="0"/>
        <v>3.814845</v>
      </c>
      <c r="F13" s="3">
        <v>1843.34</v>
      </c>
    </row>
    <row r="14" spans="1:6" ht="60" x14ac:dyDescent="0.25">
      <c r="A14" s="2" t="s">
        <v>163</v>
      </c>
      <c r="B14" s="2" t="s">
        <v>151</v>
      </c>
      <c r="C14" s="3">
        <v>16.003824999999999</v>
      </c>
      <c r="D14" s="3">
        <v>12.303089</v>
      </c>
      <c r="E14" s="3">
        <f t="shared" si="0"/>
        <v>3.7007359999999991</v>
      </c>
      <c r="F14" s="3">
        <v>319.06992000000002</v>
      </c>
    </row>
    <row r="15" spans="1:6" ht="60" x14ac:dyDescent="0.25">
      <c r="A15" s="2" t="s">
        <v>164</v>
      </c>
      <c r="B15" s="2" t="s">
        <v>151</v>
      </c>
      <c r="C15" s="3">
        <v>15.971295</v>
      </c>
      <c r="D15" s="3">
        <v>12.303089</v>
      </c>
      <c r="E15" s="3">
        <f t="shared" si="0"/>
        <v>3.6682059999999996</v>
      </c>
      <c r="F15" s="3">
        <v>1364.61</v>
      </c>
    </row>
    <row r="16" spans="1:6" ht="60" x14ac:dyDescent="0.25">
      <c r="A16" s="2" t="s">
        <v>165</v>
      </c>
      <c r="B16" s="2" t="s">
        <v>166</v>
      </c>
      <c r="C16" s="3">
        <v>17.060098</v>
      </c>
      <c r="D16" s="3">
        <v>13.460001</v>
      </c>
      <c r="E16" s="3">
        <f t="shared" si="0"/>
        <v>3.6000969999999999</v>
      </c>
      <c r="F16" s="3">
        <v>268.47000000000003</v>
      </c>
    </row>
    <row r="17" spans="1:6" ht="45" x14ac:dyDescent="0.25">
      <c r="A17" s="2" t="s">
        <v>167</v>
      </c>
      <c r="B17" s="2" t="s">
        <v>162</v>
      </c>
      <c r="C17" s="3">
        <v>17.234686</v>
      </c>
      <c r="D17" s="3">
        <v>13.792719</v>
      </c>
      <c r="E17" s="3">
        <f t="shared" si="0"/>
        <v>3.441967</v>
      </c>
      <c r="F17" s="3">
        <v>4959.5932119999998</v>
      </c>
    </row>
    <row r="18" spans="1:6" ht="60" x14ac:dyDescent="0.25">
      <c r="A18" s="2" t="s">
        <v>168</v>
      </c>
      <c r="B18" s="2" t="s">
        <v>153</v>
      </c>
      <c r="C18" s="3">
        <v>15.330361</v>
      </c>
      <c r="D18" s="3">
        <v>11.89878</v>
      </c>
      <c r="E18" s="3">
        <f t="shared" si="0"/>
        <v>3.4315809999999995</v>
      </c>
      <c r="F18" s="3">
        <v>2463.5462729999999</v>
      </c>
    </row>
    <row r="19" spans="1:6" ht="30" x14ac:dyDescent="0.25">
      <c r="A19" s="2" t="s">
        <v>169</v>
      </c>
      <c r="B19" s="2" t="s">
        <v>170</v>
      </c>
      <c r="C19" s="3">
        <v>13.616282</v>
      </c>
      <c r="D19" s="3">
        <v>10.357018999999999</v>
      </c>
      <c r="E19" s="3">
        <f t="shared" si="0"/>
        <v>3.2592630000000007</v>
      </c>
      <c r="F19" s="3">
        <v>5986.64</v>
      </c>
    </row>
    <row r="20" spans="1:6" ht="30" x14ac:dyDescent="0.25">
      <c r="A20" s="2" t="s">
        <v>171</v>
      </c>
      <c r="B20" s="2" t="s">
        <v>172</v>
      </c>
      <c r="C20" s="3">
        <v>15.337068</v>
      </c>
      <c r="D20" s="3">
        <v>12.393062</v>
      </c>
      <c r="E20" s="3">
        <f t="shared" si="0"/>
        <v>2.9440059999999999</v>
      </c>
      <c r="F20" s="3">
        <v>473.937794</v>
      </c>
    </row>
    <row r="21" spans="1:6" ht="60" x14ac:dyDescent="0.25">
      <c r="A21" s="2" t="s">
        <v>173</v>
      </c>
      <c r="B21" s="2" t="s">
        <v>153</v>
      </c>
      <c r="C21" s="3">
        <v>14.518152000000001</v>
      </c>
      <c r="D21" s="3">
        <v>11.89878</v>
      </c>
      <c r="E21" s="3">
        <f t="shared" si="0"/>
        <v>2.6193720000000003</v>
      </c>
      <c r="F21" s="3">
        <v>3855.79</v>
      </c>
    </row>
    <row r="22" spans="1:6" ht="60" x14ac:dyDescent="0.25">
      <c r="A22" s="2" t="s">
        <v>174</v>
      </c>
      <c r="B22" s="2" t="s">
        <v>153</v>
      </c>
      <c r="C22" s="3">
        <v>14.384880000000001</v>
      </c>
      <c r="D22" s="3">
        <v>11.89878</v>
      </c>
      <c r="E22" s="3">
        <f t="shared" si="0"/>
        <v>2.4861000000000004</v>
      </c>
      <c r="F22" s="3">
        <v>1415.65</v>
      </c>
    </row>
    <row r="23" spans="1:6" ht="90" x14ac:dyDescent="0.25">
      <c r="A23" s="2" t="s">
        <v>175</v>
      </c>
      <c r="B23" s="2" t="s">
        <v>176</v>
      </c>
      <c r="C23" s="3">
        <v>15.846298000000001</v>
      </c>
      <c r="D23" s="3">
        <v>13.526745999999999</v>
      </c>
      <c r="E23" s="3">
        <f t="shared" si="0"/>
        <v>2.3195520000000016</v>
      </c>
      <c r="F23" s="3">
        <v>107.72798299999999</v>
      </c>
    </row>
    <row r="24" spans="1:6" ht="45" x14ac:dyDescent="0.25">
      <c r="A24" s="2" t="s">
        <v>177</v>
      </c>
      <c r="B24" s="2" t="s">
        <v>8</v>
      </c>
      <c r="C24" s="3">
        <v>15.997892999999999</v>
      </c>
      <c r="D24" s="3">
        <v>13.731728</v>
      </c>
      <c r="E24" s="3">
        <f t="shared" si="0"/>
        <v>2.2661649999999991</v>
      </c>
      <c r="F24" s="3">
        <v>1114.9731159999999</v>
      </c>
    </row>
    <row r="25" spans="1:6" ht="60" x14ac:dyDescent="0.25">
      <c r="A25" s="2" t="s">
        <v>178</v>
      </c>
      <c r="B25" s="2" t="s">
        <v>145</v>
      </c>
      <c r="C25" s="3">
        <v>17.005475000000001</v>
      </c>
      <c r="D25" s="3">
        <v>14.785078</v>
      </c>
      <c r="E25" s="3">
        <f t="shared" si="0"/>
        <v>2.2203970000000002</v>
      </c>
      <c r="F25" s="3">
        <v>962.690427</v>
      </c>
    </row>
    <row r="26" spans="1:6" ht="60" x14ac:dyDescent="0.25">
      <c r="A26" s="2" t="s">
        <v>179</v>
      </c>
      <c r="B26" s="2" t="s">
        <v>145</v>
      </c>
      <c r="C26" s="3">
        <v>16.558485999999998</v>
      </c>
      <c r="D26" s="3">
        <v>14.785078</v>
      </c>
      <c r="E26" s="3">
        <f t="shared" si="0"/>
        <v>1.7734079999999981</v>
      </c>
      <c r="F26" s="3">
        <v>1082.19</v>
      </c>
    </row>
    <row r="27" spans="1:6" ht="45" x14ac:dyDescent="0.25">
      <c r="A27" s="2" t="s">
        <v>180</v>
      </c>
      <c r="B27" s="2" t="s">
        <v>162</v>
      </c>
      <c r="C27" s="3">
        <v>14.86899</v>
      </c>
      <c r="D27" s="3">
        <v>13.792719</v>
      </c>
      <c r="E27" s="3">
        <f t="shared" si="0"/>
        <v>1.0762710000000002</v>
      </c>
      <c r="F27" s="3">
        <v>733.05816800000002</v>
      </c>
    </row>
    <row r="28" spans="1:6" ht="45" x14ac:dyDescent="0.25">
      <c r="A28" s="2" t="s">
        <v>181</v>
      </c>
      <c r="B28" s="2" t="s">
        <v>156</v>
      </c>
      <c r="C28" s="3">
        <v>16.216321000000001</v>
      </c>
      <c r="D28" s="3">
        <v>15.362309</v>
      </c>
      <c r="E28" s="3">
        <f t="shared" si="0"/>
        <v>0.85401200000000088</v>
      </c>
      <c r="F28" s="3">
        <v>805.89</v>
      </c>
    </row>
    <row r="29" spans="1:6" ht="60" x14ac:dyDescent="0.25">
      <c r="A29" s="2" t="s">
        <v>182</v>
      </c>
      <c r="B29" s="2" t="s">
        <v>166</v>
      </c>
      <c r="C29" s="3">
        <v>14.083007</v>
      </c>
      <c r="D29" s="3">
        <v>13.460001</v>
      </c>
      <c r="E29" s="3">
        <f t="shared" si="0"/>
        <v>0.62300600000000017</v>
      </c>
      <c r="F29" s="3">
        <v>444.06</v>
      </c>
    </row>
    <row r="30" spans="1:6" ht="30" x14ac:dyDescent="0.25">
      <c r="A30" s="2" t="s">
        <v>183</v>
      </c>
      <c r="B30" s="2" t="s">
        <v>184</v>
      </c>
      <c r="C30" s="3">
        <v>19.072410999999999</v>
      </c>
      <c r="D30" s="3">
        <v>18.451362</v>
      </c>
      <c r="E30" s="3">
        <f t="shared" si="0"/>
        <v>0.6210489999999993</v>
      </c>
      <c r="F30" s="3">
        <v>7455.71</v>
      </c>
    </row>
    <row r="31" spans="1:6" ht="60" x14ac:dyDescent="0.25">
      <c r="A31" s="2" t="s">
        <v>185</v>
      </c>
      <c r="B31" s="2" t="s">
        <v>145</v>
      </c>
      <c r="C31" s="3">
        <v>15.340166999999999</v>
      </c>
      <c r="D31" s="3">
        <v>14.785078</v>
      </c>
      <c r="E31" s="3">
        <f t="shared" si="0"/>
        <v>0.55508899999999883</v>
      </c>
      <c r="F31" s="3">
        <v>2250.4485909999999</v>
      </c>
    </row>
    <row r="32" spans="1:6" ht="60" x14ac:dyDescent="0.25">
      <c r="A32" s="2" t="s">
        <v>186</v>
      </c>
      <c r="B32" s="2" t="s">
        <v>151</v>
      </c>
      <c r="C32" s="3">
        <v>12.801577</v>
      </c>
      <c r="D32" s="3">
        <v>12.303089</v>
      </c>
      <c r="E32" s="3">
        <f t="shared" si="0"/>
        <v>0.49848800000000004</v>
      </c>
      <c r="F32" s="3">
        <v>711.82678699999997</v>
      </c>
    </row>
    <row r="33" spans="1:7" ht="45" x14ac:dyDescent="0.25">
      <c r="A33" s="2" t="s">
        <v>187</v>
      </c>
      <c r="B33" s="2" t="s">
        <v>188</v>
      </c>
      <c r="C33" s="3">
        <v>12.304154</v>
      </c>
      <c r="D33" s="3">
        <v>12.013375999999999</v>
      </c>
      <c r="E33" s="3">
        <f t="shared" si="0"/>
        <v>0.29077800000000131</v>
      </c>
      <c r="F33" s="3">
        <v>9.5649569999999997</v>
      </c>
    </row>
    <row r="34" spans="1:7" ht="45" x14ac:dyDescent="0.25">
      <c r="A34" s="2" t="s">
        <v>189</v>
      </c>
      <c r="B34" s="2" t="s">
        <v>70</v>
      </c>
      <c r="C34" s="3">
        <v>13.891313999999999</v>
      </c>
      <c r="D34" s="3">
        <v>13.636786000000001</v>
      </c>
      <c r="E34" s="3">
        <f t="shared" ref="E34:E65" si="1">C34-D34</f>
        <v>0.25452799999999876</v>
      </c>
      <c r="F34" s="3">
        <v>817.89</v>
      </c>
    </row>
    <row r="35" spans="1:7" ht="60" x14ac:dyDescent="0.25">
      <c r="A35" s="2" t="s">
        <v>190</v>
      </c>
      <c r="B35" s="2" t="s">
        <v>145</v>
      </c>
      <c r="C35" s="3">
        <v>15.015089</v>
      </c>
      <c r="D35" s="3">
        <v>14.785078</v>
      </c>
      <c r="E35" s="3">
        <f t="shared" si="1"/>
        <v>0.2300109999999993</v>
      </c>
      <c r="F35" s="3">
        <v>105.047168</v>
      </c>
    </row>
    <row r="36" spans="1:7" ht="30" x14ac:dyDescent="0.25">
      <c r="A36" s="2" t="s">
        <v>191</v>
      </c>
      <c r="B36" s="2" t="s">
        <v>192</v>
      </c>
      <c r="C36" s="3">
        <v>14.494262000000001</v>
      </c>
      <c r="D36" s="3">
        <v>14.325858</v>
      </c>
      <c r="E36" s="3">
        <f t="shared" si="1"/>
        <v>0.16840400000000066</v>
      </c>
      <c r="F36" s="3">
        <v>1364.5116310000001</v>
      </c>
    </row>
    <row r="37" spans="1:7" ht="60" x14ac:dyDescent="0.25">
      <c r="A37" s="2" t="s">
        <v>193</v>
      </c>
      <c r="B37" s="2" t="s">
        <v>194</v>
      </c>
      <c r="C37" s="3">
        <v>13.547969999999999</v>
      </c>
      <c r="D37" s="3">
        <v>13.4765</v>
      </c>
      <c r="E37" s="3">
        <f t="shared" si="1"/>
        <v>7.14699999999997E-2</v>
      </c>
      <c r="F37" s="3">
        <v>759.30958499999997</v>
      </c>
      <c r="G37" s="4">
        <v>37</v>
      </c>
    </row>
    <row r="38" spans="1:7" ht="45" x14ac:dyDescent="0.25">
      <c r="A38" s="2" t="s">
        <v>195</v>
      </c>
      <c r="B38" s="2" t="s">
        <v>196</v>
      </c>
      <c r="C38" s="3">
        <v>14.476385000000001</v>
      </c>
      <c r="D38" s="3">
        <v>14.452699000000001</v>
      </c>
      <c r="E38" s="3">
        <f t="shared" si="1"/>
        <v>2.3685999999999652E-2</v>
      </c>
      <c r="F38" s="3">
        <v>1752.55</v>
      </c>
      <c r="G38" s="4">
        <v>73</v>
      </c>
    </row>
    <row r="39" spans="1:7" ht="30" x14ac:dyDescent="0.25">
      <c r="A39" s="5" t="s">
        <v>197</v>
      </c>
      <c r="B39" s="5" t="s">
        <v>198</v>
      </c>
      <c r="C39" s="6">
        <v>13.600227</v>
      </c>
      <c r="D39" s="6">
        <v>13.887109000000001</v>
      </c>
      <c r="E39" s="6">
        <f t="shared" si="1"/>
        <v>-0.2868820000000003</v>
      </c>
      <c r="F39" s="6">
        <v>39.736502999999999</v>
      </c>
      <c r="G39" s="1">
        <f>G37/G38*100</f>
        <v>50.684931506849317</v>
      </c>
    </row>
    <row r="40" spans="1:7" ht="45" x14ac:dyDescent="0.25">
      <c r="A40" s="5" t="s">
        <v>199</v>
      </c>
      <c r="B40" s="5" t="s">
        <v>200</v>
      </c>
      <c r="C40" s="6">
        <v>16.058933</v>
      </c>
      <c r="D40" s="6">
        <v>16.40268</v>
      </c>
      <c r="E40" s="6">
        <f t="shared" si="1"/>
        <v>-0.34374700000000047</v>
      </c>
      <c r="F40" s="6">
        <v>2770.1731199999999</v>
      </c>
    </row>
    <row r="41" spans="1:7" ht="45" x14ac:dyDescent="0.25">
      <c r="A41" s="5" t="s">
        <v>201</v>
      </c>
      <c r="B41" s="5" t="s">
        <v>202</v>
      </c>
      <c r="C41" s="6">
        <v>12.92122</v>
      </c>
      <c r="D41" s="6">
        <v>13.666542</v>
      </c>
      <c r="E41" s="6">
        <f t="shared" si="1"/>
        <v>-0.74532199999999982</v>
      </c>
      <c r="F41" s="6">
        <v>4913.53</v>
      </c>
    </row>
    <row r="42" spans="1:7" ht="45" x14ac:dyDescent="0.25">
      <c r="A42" s="5" t="s">
        <v>203</v>
      </c>
      <c r="B42" s="5" t="s">
        <v>72</v>
      </c>
      <c r="C42" s="6">
        <v>13.058576</v>
      </c>
      <c r="D42" s="6">
        <v>13.856152</v>
      </c>
      <c r="E42" s="6">
        <f t="shared" si="1"/>
        <v>-0.7975759999999994</v>
      </c>
      <c r="F42" s="6">
        <v>1064.295617</v>
      </c>
    </row>
    <row r="43" spans="1:7" ht="60" x14ac:dyDescent="0.25">
      <c r="A43" s="5" t="s">
        <v>204</v>
      </c>
      <c r="B43" s="5" t="s">
        <v>153</v>
      </c>
      <c r="C43" s="6">
        <v>11.061437</v>
      </c>
      <c r="D43" s="6">
        <v>11.89878</v>
      </c>
      <c r="E43" s="6">
        <f t="shared" si="1"/>
        <v>-0.83734300000000061</v>
      </c>
      <c r="F43" s="6">
        <v>1544.5</v>
      </c>
    </row>
    <row r="44" spans="1:7" ht="60" x14ac:dyDescent="0.25">
      <c r="A44" s="5" t="s">
        <v>205</v>
      </c>
      <c r="B44" s="5" t="s">
        <v>145</v>
      </c>
      <c r="C44" s="6">
        <v>13.918199</v>
      </c>
      <c r="D44" s="6">
        <v>14.785078</v>
      </c>
      <c r="E44" s="6">
        <f t="shared" si="1"/>
        <v>-0.86687900000000084</v>
      </c>
      <c r="F44" s="6">
        <v>671.57</v>
      </c>
    </row>
    <row r="45" spans="1:7" ht="60" x14ac:dyDescent="0.25">
      <c r="A45" s="5" t="s">
        <v>206</v>
      </c>
      <c r="B45" s="5" t="s">
        <v>145</v>
      </c>
      <c r="C45" s="6">
        <v>13.551465</v>
      </c>
      <c r="D45" s="6">
        <v>14.785078</v>
      </c>
      <c r="E45" s="6">
        <f t="shared" si="1"/>
        <v>-1.2336130000000001</v>
      </c>
      <c r="F45" s="6">
        <v>673.57842700000003</v>
      </c>
    </row>
    <row r="46" spans="1:7" ht="60" x14ac:dyDescent="0.25">
      <c r="A46" s="5" t="s">
        <v>207</v>
      </c>
      <c r="B46" s="5" t="s">
        <v>153</v>
      </c>
      <c r="C46" s="6">
        <v>10.618993</v>
      </c>
      <c r="D46" s="6">
        <v>11.89878</v>
      </c>
      <c r="E46" s="6">
        <f t="shared" si="1"/>
        <v>-1.2797870000000007</v>
      </c>
      <c r="F46" s="6">
        <v>1223.16536</v>
      </c>
    </row>
    <row r="47" spans="1:7" ht="45" x14ac:dyDescent="0.25">
      <c r="A47" s="5" t="s">
        <v>208</v>
      </c>
      <c r="B47" s="5" t="s">
        <v>194</v>
      </c>
      <c r="C47" s="6">
        <v>12.19666</v>
      </c>
      <c r="D47" s="6">
        <v>13.4765</v>
      </c>
      <c r="E47" s="6">
        <f t="shared" si="1"/>
        <v>-1.2798400000000001</v>
      </c>
      <c r="F47" s="6">
        <v>4234.4799999999996</v>
      </c>
    </row>
    <row r="48" spans="1:7" ht="45" x14ac:dyDescent="0.25">
      <c r="A48" s="5" t="s">
        <v>209</v>
      </c>
      <c r="B48" s="5" t="s">
        <v>194</v>
      </c>
      <c r="C48" s="6">
        <v>12.081303</v>
      </c>
      <c r="D48" s="6">
        <v>13.4765</v>
      </c>
      <c r="E48" s="6">
        <f t="shared" si="1"/>
        <v>-1.3951969999999996</v>
      </c>
      <c r="F48" s="6">
        <v>1503.85</v>
      </c>
    </row>
    <row r="49" spans="1:6" ht="60" x14ac:dyDescent="0.25">
      <c r="A49" s="5" t="s">
        <v>210</v>
      </c>
      <c r="B49" s="5" t="s">
        <v>145</v>
      </c>
      <c r="C49" s="6">
        <v>13.325780999999999</v>
      </c>
      <c r="D49" s="6">
        <v>14.785078</v>
      </c>
      <c r="E49" s="6">
        <f t="shared" si="1"/>
        <v>-1.4592970000000012</v>
      </c>
      <c r="F49" s="6">
        <v>1717.657655</v>
      </c>
    </row>
    <row r="50" spans="1:6" ht="30" x14ac:dyDescent="0.25">
      <c r="A50" s="5" t="s">
        <v>211</v>
      </c>
      <c r="B50" s="5" t="s">
        <v>70</v>
      </c>
      <c r="C50" s="6">
        <v>12.009327000000001</v>
      </c>
      <c r="D50" s="6">
        <v>13.636786000000001</v>
      </c>
      <c r="E50" s="6">
        <f t="shared" si="1"/>
        <v>-1.627459</v>
      </c>
      <c r="F50" s="6">
        <v>607.49211700000001</v>
      </c>
    </row>
    <row r="51" spans="1:6" ht="45" x14ac:dyDescent="0.25">
      <c r="A51" s="5" t="s">
        <v>212</v>
      </c>
      <c r="B51" s="5" t="s">
        <v>213</v>
      </c>
      <c r="C51" s="6">
        <v>5.3720100000000004</v>
      </c>
      <c r="D51" s="6">
        <v>7.0281190000000002</v>
      </c>
      <c r="E51" s="6">
        <f t="shared" si="1"/>
        <v>-1.6561089999999998</v>
      </c>
      <c r="F51" s="6">
        <v>296.68356299999999</v>
      </c>
    </row>
    <row r="52" spans="1:6" ht="60" x14ac:dyDescent="0.25">
      <c r="A52" s="5" t="s">
        <v>214</v>
      </c>
      <c r="B52" s="5" t="s">
        <v>145</v>
      </c>
      <c r="C52" s="6">
        <v>13.085050000000001</v>
      </c>
      <c r="D52" s="6">
        <v>14.785078</v>
      </c>
      <c r="E52" s="6">
        <f t="shared" si="1"/>
        <v>-1.7000279999999997</v>
      </c>
      <c r="F52" s="6">
        <v>1602.122848</v>
      </c>
    </row>
    <row r="53" spans="1:6" ht="30" x14ac:dyDescent="0.25">
      <c r="A53" s="5" t="s">
        <v>215</v>
      </c>
      <c r="B53" s="5" t="s">
        <v>170</v>
      </c>
      <c r="C53" s="6">
        <v>8.6551620000000007</v>
      </c>
      <c r="D53" s="6">
        <v>10.357018999999999</v>
      </c>
      <c r="E53" s="6">
        <f t="shared" si="1"/>
        <v>-1.7018569999999986</v>
      </c>
      <c r="F53" s="6">
        <v>2581.7566419999998</v>
      </c>
    </row>
    <row r="54" spans="1:6" ht="60" x14ac:dyDescent="0.25">
      <c r="A54" s="5" t="s">
        <v>216</v>
      </c>
      <c r="B54" s="5" t="s">
        <v>153</v>
      </c>
      <c r="C54" s="6">
        <v>10.186256999999999</v>
      </c>
      <c r="D54" s="6">
        <v>11.89878</v>
      </c>
      <c r="E54" s="6">
        <f t="shared" si="1"/>
        <v>-1.7125230000000009</v>
      </c>
      <c r="F54" s="6">
        <v>510.851967</v>
      </c>
    </row>
    <row r="55" spans="1:6" ht="60" x14ac:dyDescent="0.25">
      <c r="A55" s="5" t="s">
        <v>217</v>
      </c>
      <c r="B55" s="5" t="s">
        <v>151</v>
      </c>
      <c r="C55" s="6">
        <v>10.588787</v>
      </c>
      <c r="D55" s="6">
        <v>12.303089</v>
      </c>
      <c r="E55" s="6">
        <f t="shared" si="1"/>
        <v>-1.714302</v>
      </c>
      <c r="F55" s="6">
        <v>699.66447000000005</v>
      </c>
    </row>
    <row r="56" spans="1:6" ht="30" x14ac:dyDescent="0.25">
      <c r="A56" s="5" t="s">
        <v>218</v>
      </c>
      <c r="B56" s="5" t="s">
        <v>172</v>
      </c>
      <c r="C56" s="6">
        <v>10.641515</v>
      </c>
      <c r="D56" s="6">
        <v>12.393062</v>
      </c>
      <c r="E56" s="6">
        <f t="shared" si="1"/>
        <v>-1.7515470000000004</v>
      </c>
      <c r="F56" s="6">
        <v>562.03</v>
      </c>
    </row>
    <row r="57" spans="1:6" ht="45" x14ac:dyDescent="0.25">
      <c r="A57" s="5" t="s">
        <v>219</v>
      </c>
      <c r="B57" s="5" t="s">
        <v>220</v>
      </c>
      <c r="C57" s="6">
        <v>12.375225</v>
      </c>
      <c r="D57" s="6">
        <v>14.532181</v>
      </c>
      <c r="E57" s="6">
        <f t="shared" si="1"/>
        <v>-2.1569559999999992</v>
      </c>
      <c r="F57" s="6">
        <v>97.524736000000004</v>
      </c>
    </row>
    <row r="58" spans="1:6" ht="60" x14ac:dyDescent="0.25">
      <c r="A58" s="5" t="s">
        <v>221</v>
      </c>
      <c r="B58" s="5" t="s">
        <v>222</v>
      </c>
      <c r="C58" s="6">
        <v>2.8109459999999999</v>
      </c>
      <c r="D58" s="6">
        <v>4.9708959999999998</v>
      </c>
      <c r="E58" s="6">
        <f t="shared" si="1"/>
        <v>-2.1599499999999998</v>
      </c>
      <c r="F58" s="6">
        <v>292.29000000000002</v>
      </c>
    </row>
    <row r="59" spans="1:6" ht="60" x14ac:dyDescent="0.25">
      <c r="A59" s="5" t="s">
        <v>223</v>
      </c>
      <c r="B59" s="5" t="s">
        <v>194</v>
      </c>
      <c r="C59" s="6">
        <v>11.307689</v>
      </c>
      <c r="D59" s="6">
        <v>13.4765</v>
      </c>
      <c r="E59" s="6">
        <f t="shared" si="1"/>
        <v>-2.1688109999999998</v>
      </c>
      <c r="F59" s="6">
        <v>4398.7004360000001</v>
      </c>
    </row>
    <row r="60" spans="1:6" ht="45" x14ac:dyDescent="0.25">
      <c r="A60" s="5" t="s">
        <v>224</v>
      </c>
      <c r="B60" s="5" t="s">
        <v>194</v>
      </c>
      <c r="C60" s="6">
        <v>11.289436</v>
      </c>
      <c r="D60" s="6">
        <v>13.4765</v>
      </c>
      <c r="E60" s="6">
        <f t="shared" si="1"/>
        <v>-2.1870639999999995</v>
      </c>
      <c r="F60" s="6">
        <v>546.53928800000006</v>
      </c>
    </row>
    <row r="61" spans="1:6" ht="60" x14ac:dyDescent="0.25">
      <c r="A61" s="5" t="s">
        <v>225</v>
      </c>
      <c r="B61" s="5" t="s">
        <v>194</v>
      </c>
      <c r="C61" s="6">
        <v>11.256126</v>
      </c>
      <c r="D61" s="6">
        <v>13.4765</v>
      </c>
      <c r="E61" s="6">
        <f t="shared" si="1"/>
        <v>-2.2203739999999996</v>
      </c>
      <c r="F61" s="6">
        <v>6961.3026769999997</v>
      </c>
    </row>
    <row r="62" spans="1:6" ht="60" x14ac:dyDescent="0.25">
      <c r="A62" s="5" t="s">
        <v>226</v>
      </c>
      <c r="B62" s="5" t="s">
        <v>145</v>
      </c>
      <c r="C62" s="6">
        <v>11.853323</v>
      </c>
      <c r="D62" s="6">
        <v>14.785078</v>
      </c>
      <c r="E62" s="6">
        <f t="shared" si="1"/>
        <v>-2.9317550000000008</v>
      </c>
      <c r="F62" s="6">
        <v>5.8848200000000004</v>
      </c>
    </row>
    <row r="63" spans="1:6" ht="60" x14ac:dyDescent="0.25">
      <c r="A63" s="5" t="s">
        <v>227</v>
      </c>
      <c r="B63" s="5" t="s">
        <v>194</v>
      </c>
      <c r="C63" s="6">
        <v>10.342142000000001</v>
      </c>
      <c r="D63" s="6">
        <v>13.4765</v>
      </c>
      <c r="E63" s="6">
        <f t="shared" si="1"/>
        <v>-3.1343579999999989</v>
      </c>
      <c r="F63" s="6">
        <v>2744.34</v>
      </c>
    </row>
    <row r="64" spans="1:6" ht="45" x14ac:dyDescent="0.25">
      <c r="A64" s="5" t="s">
        <v>228</v>
      </c>
      <c r="B64" s="5" t="s">
        <v>194</v>
      </c>
      <c r="C64" s="6">
        <v>10.100960000000001</v>
      </c>
      <c r="D64" s="6">
        <v>13.4765</v>
      </c>
      <c r="E64" s="6">
        <f t="shared" si="1"/>
        <v>-3.3755399999999991</v>
      </c>
      <c r="F64" s="6">
        <v>174.54460700000001</v>
      </c>
    </row>
    <row r="65" spans="1:6" ht="45" x14ac:dyDescent="0.25">
      <c r="A65" s="5" t="s">
        <v>229</v>
      </c>
      <c r="B65" s="5" t="s">
        <v>230</v>
      </c>
      <c r="C65" s="6">
        <v>10.542626</v>
      </c>
      <c r="D65" s="6">
        <v>14.088108</v>
      </c>
      <c r="E65" s="6">
        <f t="shared" si="1"/>
        <v>-3.5454819999999998</v>
      </c>
      <c r="F65" s="6">
        <v>1112.934105</v>
      </c>
    </row>
    <row r="66" spans="1:6" ht="60" x14ac:dyDescent="0.25">
      <c r="A66" s="5" t="s">
        <v>231</v>
      </c>
      <c r="B66" s="5" t="s">
        <v>200</v>
      </c>
      <c r="C66" s="6">
        <v>12.723471999999999</v>
      </c>
      <c r="D66" s="6">
        <v>16.40268</v>
      </c>
      <c r="E66" s="6">
        <f t="shared" ref="E66:E73" si="2">C66-D66</f>
        <v>-3.6792080000000009</v>
      </c>
      <c r="F66" s="6">
        <v>598.53909199999998</v>
      </c>
    </row>
    <row r="67" spans="1:6" ht="60" x14ac:dyDescent="0.25">
      <c r="A67" s="5" t="s">
        <v>232</v>
      </c>
      <c r="B67" s="5" t="s">
        <v>233</v>
      </c>
      <c r="C67" s="6">
        <v>7.1052549999999997</v>
      </c>
      <c r="D67" s="6">
        <v>10.859527999999999</v>
      </c>
      <c r="E67" s="6">
        <f t="shared" si="2"/>
        <v>-3.7542729999999995</v>
      </c>
      <c r="F67" s="6">
        <v>13.04</v>
      </c>
    </row>
    <row r="68" spans="1:6" ht="60" x14ac:dyDescent="0.25">
      <c r="A68" s="5" t="s">
        <v>234</v>
      </c>
      <c r="B68" s="5" t="s">
        <v>194</v>
      </c>
      <c r="C68" s="6">
        <v>9.6156140000000008</v>
      </c>
      <c r="D68" s="6">
        <v>13.4765</v>
      </c>
      <c r="E68" s="6">
        <f t="shared" si="2"/>
        <v>-3.8608859999999989</v>
      </c>
      <c r="F68" s="6">
        <v>84.937061</v>
      </c>
    </row>
    <row r="69" spans="1:6" ht="45" x14ac:dyDescent="0.25">
      <c r="A69" s="5" t="s">
        <v>235</v>
      </c>
      <c r="B69" s="5" t="s">
        <v>236</v>
      </c>
      <c r="C69" s="6">
        <v>9.5574480000000008</v>
      </c>
      <c r="D69" s="6">
        <v>13.566604</v>
      </c>
      <c r="E69" s="6">
        <f t="shared" si="2"/>
        <v>-4.0091559999999991</v>
      </c>
      <c r="F69" s="6">
        <v>107.43</v>
      </c>
    </row>
    <row r="70" spans="1:6" ht="30" x14ac:dyDescent="0.25">
      <c r="A70" s="5" t="s">
        <v>237</v>
      </c>
      <c r="B70" s="5" t="s">
        <v>170</v>
      </c>
      <c r="C70" s="6">
        <v>6.0101490000000002</v>
      </c>
      <c r="D70" s="6">
        <v>10.357018999999999</v>
      </c>
      <c r="E70" s="6">
        <f t="shared" si="2"/>
        <v>-4.3468699999999991</v>
      </c>
      <c r="F70" s="6">
        <v>3374.55</v>
      </c>
    </row>
    <row r="71" spans="1:6" ht="60" x14ac:dyDescent="0.25">
      <c r="A71" s="5" t="s">
        <v>238</v>
      </c>
      <c r="B71" s="5" t="s">
        <v>239</v>
      </c>
      <c r="C71" s="6">
        <v>9.5267920000000004</v>
      </c>
      <c r="D71" s="6">
        <v>14.260018000000001</v>
      </c>
      <c r="E71" s="6">
        <f t="shared" si="2"/>
        <v>-4.7332260000000002</v>
      </c>
      <c r="F71" s="6">
        <v>678.18</v>
      </c>
    </row>
    <row r="72" spans="1:6" ht="45" x14ac:dyDescent="0.25">
      <c r="A72" s="5" t="s">
        <v>240</v>
      </c>
      <c r="B72" s="5" t="s">
        <v>194</v>
      </c>
      <c r="C72" s="6">
        <v>8.5166310000000003</v>
      </c>
      <c r="D72" s="6">
        <v>13.4765</v>
      </c>
      <c r="E72" s="6">
        <f t="shared" si="2"/>
        <v>-4.9598689999999994</v>
      </c>
      <c r="F72" s="6">
        <v>86.623765000000006</v>
      </c>
    </row>
    <row r="73" spans="1:6" ht="45" x14ac:dyDescent="0.25">
      <c r="A73" s="5" t="s">
        <v>241</v>
      </c>
      <c r="B73" s="5" t="s">
        <v>194</v>
      </c>
      <c r="C73" s="6">
        <v>7.8165060000000004</v>
      </c>
      <c r="D73" s="6">
        <v>13.4765</v>
      </c>
      <c r="E73" s="6">
        <f t="shared" si="2"/>
        <v>-5.6599939999999993</v>
      </c>
      <c r="F73" s="6">
        <v>924.32471899999996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Large cap</vt:lpstr>
      <vt:lpstr>Large and mid cap</vt:lpstr>
      <vt:lpstr>Midcap</vt:lpstr>
      <vt:lpstr>Small cap</vt:lpstr>
      <vt:lpstr>Flexi cap</vt:lpstr>
      <vt:lpstr>ELSS</vt:lpstr>
      <vt:lpstr>Sectoral-thematic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2023-08-28T18:41:27Z</cp:lastPrinted>
  <dcterms:created xsi:type="dcterms:W3CDTF">2023-08-28T06:56:20Z</dcterms:created>
  <dcterms:modified xsi:type="dcterms:W3CDTF">2023-08-29T06:54:46Z</dcterms:modified>
</cp:coreProperties>
</file>