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Vartika\Downloads\"/>
    </mc:Choice>
  </mc:AlternateContent>
  <xr:revisionPtr revIDLastSave="0" documentId="13_ncr:1_{09FE8AE6-0764-4293-887E-40FC7D15224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und Performance ETF" sheetId="1" r:id="rId1"/>
    <sheet name="Large cap" sheetId="2" r:id="rId2"/>
    <sheet name="Mid cap" sheetId="3" r:id="rId3"/>
    <sheet name="Factor" sheetId="4" r:id="rId4"/>
    <sheet name="Sectoral Thematic" sheetId="5" r:id="rId5"/>
    <sheet name="Flexi" sheetId="7" r:id="rId6"/>
    <sheet name="Gold" sheetId="8" r:id="rId7"/>
    <sheet name="Silver" sheetId="9" r:id="rId8"/>
    <sheet name="Liquid" sheetId="10" r:id="rId9"/>
    <sheet name="International" sheetId="11" r:id="rId10"/>
  </sheets>
  <definedNames>
    <definedName name="_xlnm._FilterDatabase" localSheetId="3" hidden="1">Factor!$A$1:$K$1</definedName>
    <definedName name="_xlnm._FilterDatabase" localSheetId="5" hidden="1">Flexi!$A$1:$K$1</definedName>
    <definedName name="_xlnm._FilterDatabase" localSheetId="0" hidden="1">'Fund Performance ETF'!$A$1:$W$124</definedName>
    <definedName name="_xlnm._FilterDatabase" localSheetId="6" hidden="1">Gold!$A$1:$K$1</definedName>
    <definedName name="_xlnm._FilterDatabase" localSheetId="9" hidden="1">International!$A$1:$K$1</definedName>
    <definedName name="_xlnm._FilterDatabase" localSheetId="1" hidden="1">'Large cap'!$A$1:$K$1</definedName>
    <definedName name="_xlnm._FilterDatabase" localSheetId="8" hidden="1">Liquid!$A$1:$K$1</definedName>
    <definedName name="_xlnm._FilterDatabase" localSheetId="2" hidden="1">'Mid cap'!$A$1:$K$1</definedName>
    <definedName name="_xlnm._FilterDatabase" localSheetId="4" hidden="1">'Sectoral Thematic'!$A$1:$K$1</definedName>
    <definedName name="_xlnm._FilterDatabase" localSheetId="7" hidden="1">Silver!$A$1:$K$1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1" roundtripDataChecksum="80jlBWN7FEWNy0VcbU3DjhKnnxdjXdUO+t1A0cUIHDk="/>
    </ext>
  </extLst>
</workbook>
</file>

<file path=xl/calcChain.xml><?xml version="1.0" encoding="utf-8"?>
<calcChain xmlns="http://schemas.openxmlformats.org/spreadsheetml/2006/main">
  <c r="F26" i="1" l="1"/>
  <c r="F23" i="1"/>
  <c r="F21" i="1"/>
  <c r="F16" i="1"/>
  <c r="F15" i="1"/>
  <c r="F12" i="1"/>
  <c r="F6" i="1"/>
</calcChain>
</file>

<file path=xl/sharedStrings.xml><?xml version="1.0" encoding="utf-8"?>
<sst xmlns="http://schemas.openxmlformats.org/spreadsheetml/2006/main" count="628" uniqueCount="146">
  <si>
    <t>Scheme Name</t>
  </si>
  <si>
    <t>Daily AUM (Cr.)</t>
  </si>
  <si>
    <t>Direct TER</t>
  </si>
  <si>
    <t>Tracking Error -    Direct (%)</t>
  </si>
  <si>
    <t>Tracking Difference (1 year) - Direct (%)</t>
  </si>
  <si>
    <t>1 Year Average Trading Volume (Cr.)</t>
  </si>
  <si>
    <t>Impact Cost</t>
  </si>
  <si>
    <t>Return 1 Year (%) Regular</t>
  </si>
  <si>
    <t>Return 3 Year (%) Regular</t>
  </si>
  <si>
    <t>Return 5 Year (%) Regular</t>
  </si>
  <si>
    <t xml:space="preserve">Category </t>
  </si>
  <si>
    <t>Aditya Birla Sun Life Gold ETF</t>
  </si>
  <si>
    <t>NA</t>
  </si>
  <si>
    <t>Gold</t>
  </si>
  <si>
    <t>Large Cap</t>
  </si>
  <si>
    <t>Aditya Birla Sun Life Nifty 50 ETF</t>
  </si>
  <si>
    <t>Aditya Birla Sun Life Nifty Bank ETF</t>
  </si>
  <si>
    <t>Sectoral/Thematic</t>
  </si>
  <si>
    <t>Aditya Birla Sun Life Nifty Healthcare ETF</t>
  </si>
  <si>
    <t>Aditya Birla Sun Life Nifty IT ETF</t>
  </si>
  <si>
    <t>Aditya Birla Sun Life Nifty Next 50 ETF</t>
  </si>
  <si>
    <t>Aditya Birla Sun Life Silver ETF</t>
  </si>
  <si>
    <t>Silver</t>
  </si>
  <si>
    <t>Aditya Birla Sun Life S&amp;P BSE Sensex ETF</t>
  </si>
  <si>
    <t>Axis Gold ETF</t>
  </si>
  <si>
    <t>Axis Nifty 50 ETF</t>
  </si>
  <si>
    <t>Axis NIFTY Bank ETF</t>
  </si>
  <si>
    <t>Axis NIFTY Healthcare ETF</t>
  </si>
  <si>
    <t>Axis NIFTY India Consumption ETF</t>
  </si>
  <si>
    <t>Axis NIFTY IT ETF</t>
  </si>
  <si>
    <t>Mid Cap</t>
  </si>
  <si>
    <t>Bandhan Nifty 50 ETF</t>
  </si>
  <si>
    <t>Bandhan S&amp;P BSE Sensex ETF</t>
  </si>
  <si>
    <t>BHARAT 22 ETF</t>
  </si>
  <si>
    <t>CPSE ETF</t>
  </si>
  <si>
    <t>DSP NIFTY 1D Rate Liquid ETF</t>
  </si>
  <si>
    <t>Liquid</t>
  </si>
  <si>
    <t>DSP NIFTY 50 Equal Weight ETF</t>
  </si>
  <si>
    <t>DSP Nifty 50 ETF</t>
  </si>
  <si>
    <t>DSP Nifty Midcap 150 Quality 50 ETF</t>
  </si>
  <si>
    <t>Factor</t>
  </si>
  <si>
    <t>Not Found</t>
  </si>
  <si>
    <t>International</t>
  </si>
  <si>
    <t>Groww Nifty 50 ETF</t>
  </si>
  <si>
    <t>HDFC Gold ETF</t>
  </si>
  <si>
    <t>HDFC NIFTY 100 ETF</t>
  </si>
  <si>
    <t>HDFC Nifty 50 ETF</t>
  </si>
  <si>
    <t>HDFC NIFTY Bank ETF</t>
  </si>
  <si>
    <t>HDFC NIFTY NEXT 50 ETF</t>
  </si>
  <si>
    <t>HDFC S&amp;P BSE Sensex ETF</t>
  </si>
  <si>
    <t>ICICI Prudential Nifty 100 ETF</t>
  </si>
  <si>
    <t>ICICI Prudential Nifty 100 Low Volatility 30 ETF</t>
  </si>
  <si>
    <t>ICICI Prudential Nifty 200 Momentum 30 ETF</t>
  </si>
  <si>
    <t>ICICI Prudential Nifty 50 ETF</t>
  </si>
  <si>
    <t>ICICI Prudential Nifty50 Value 20 ETF</t>
  </si>
  <si>
    <t>ICICI Prudential Nifty Alpha Low- Volatility 30 ETF</t>
  </si>
  <si>
    <t>ICICI Prudential Nifty Auto ETF</t>
  </si>
  <si>
    <t>ICICI Prudential Nifty Bank ETF</t>
  </si>
  <si>
    <t>ICICI Prudential Nifty FMCG ETF</t>
  </si>
  <si>
    <t>ICICI Prudential Nifty Healthcare ETF</t>
  </si>
  <si>
    <t>ICICI Prudential Nifty India Consumption ETF</t>
  </si>
  <si>
    <t>ICICI Prudential Nifty IT ETF</t>
  </si>
  <si>
    <t>ICICI Prudential Nifty Midcap 150 ETF</t>
  </si>
  <si>
    <t>ICICI Prudential Nifty Next 50 ETF</t>
  </si>
  <si>
    <t>ICICI Prudential Nifty Private Bank ETF</t>
  </si>
  <si>
    <t>ICICI Prudential S&amp;P BSE 500 ETF</t>
  </si>
  <si>
    <t>Flexi</t>
  </si>
  <si>
    <t>ICICI Prudential S&amp;P BSE Liquid Rate ETF</t>
  </si>
  <si>
    <t>Debt</t>
  </si>
  <si>
    <t>ICICI Prudential S&amp;P BSE Midcap Select ETF</t>
  </si>
  <si>
    <t>ICICI Prudential S&amp;P BSE Sensex ETF</t>
  </si>
  <si>
    <t>Invesco India Gold ETF</t>
  </si>
  <si>
    <t>Invesco India Nifty 50 ETF</t>
  </si>
  <si>
    <t>Kotak Nifty 100 Low Volatility 30 ETF</t>
  </si>
  <si>
    <t>Kotak Nifty 50 ETF</t>
  </si>
  <si>
    <t>Kotak Nifty 50 Value 20 ETF</t>
  </si>
  <si>
    <t>Kotak Nifty Alpha 50 ETF</t>
  </si>
  <si>
    <t>Kotak Nifty Bank ETF</t>
  </si>
  <si>
    <t>Kotak NIFTY India Consumption ETF</t>
  </si>
  <si>
    <t>Kotak Nifty IT ETF</t>
  </si>
  <si>
    <t>Kotak Nifty Midcap 50 ETF</t>
  </si>
  <si>
    <t>Kotak Nifty MNC ETF</t>
  </si>
  <si>
    <t>Kotak Nifty PSU Bank ETF</t>
  </si>
  <si>
    <t>Kotak S&amp;P BSE Sensex ETF</t>
  </si>
  <si>
    <t>LIC MF Gold ETF</t>
  </si>
  <si>
    <t>LIC MF Nifty 100 ETF</t>
  </si>
  <si>
    <t>LIC MF Nifty 50 ETF</t>
  </si>
  <si>
    <t>LIC MF S&amp;P BSE Sensex ETF</t>
  </si>
  <si>
    <t>Mirae Asset Hang Seng TECH ETF</t>
  </si>
  <si>
    <t>Mirae Asset Nifty 100 ESG Sector Leaders ETF</t>
  </si>
  <si>
    <t>Mirae Asset Nifty 50 ETF</t>
  </si>
  <si>
    <t>Mirae Asset Nifty Financial Services ETF</t>
  </si>
  <si>
    <t>Mirae Asset Nifty India Manufacturing ETF</t>
  </si>
  <si>
    <t>Mirae Asset Nifty Midcap 150 ETF</t>
  </si>
  <si>
    <t>Mirae Asset Nifty Next 50 ETF</t>
  </si>
  <si>
    <t>Mirae Asset NYSE FANG+ ETF</t>
  </si>
  <si>
    <t>Mirae Asset S&amp;P 500 Top 50 ETF</t>
  </si>
  <si>
    <t>Motilal Oswal NASDAQ 100 ETF</t>
  </si>
  <si>
    <t>Motilal Oswal Nasdaq Q50 ETF</t>
  </si>
  <si>
    <t>Motilal Oswal Nifty 200 Momentum 30 ETF</t>
  </si>
  <si>
    <t>Motilal Oswal Nifty 50 ETF</t>
  </si>
  <si>
    <t>Motilal Oswal Nifty Midcap 100 ETF</t>
  </si>
  <si>
    <t>Motilal Oswal S&amp;P BSE Healthcare ETF</t>
  </si>
  <si>
    <t>Motilal Oswal S&amp;P BSE Low Volatility ETF</t>
  </si>
  <si>
    <t>Nippon India ETF Gold BeES</t>
  </si>
  <si>
    <t>Nippon India ETF Hang Seng BeES</t>
  </si>
  <si>
    <t>Nippon India ETF Nifty 100</t>
  </si>
  <si>
    <t>Nippon India ETF Nifty 1D Rate Liquid BeES</t>
  </si>
  <si>
    <t>Nippon India ETF Nifty 50 BeES</t>
  </si>
  <si>
    <t>Nippon India ETF Nifty 50 Shariah BeES</t>
  </si>
  <si>
    <t>Nippon India ETF Nifty 50 Value 20</t>
  </si>
  <si>
    <t>Nippon India ETF Nifty Bank BeES</t>
  </si>
  <si>
    <t>Nippon India ETF Nifty Dividend Opportunities 50</t>
  </si>
  <si>
    <t>Nippon India ETF Nifty India Consumption</t>
  </si>
  <si>
    <t>Nippon India ETF Nifty Infrastructure BeES</t>
  </si>
  <si>
    <t>Nippon India ETF Nifty IT</t>
  </si>
  <si>
    <t>Nippon India ETF Nifty Midcap 150</t>
  </si>
  <si>
    <t>Nippon India ETF Nifty Next 50 Junior BeES</t>
  </si>
  <si>
    <t>Nippon India ETF Nifty PSU Bank BeES</t>
  </si>
  <si>
    <t>Nippon India ETF S&amp;P BSE Sensex</t>
  </si>
  <si>
    <t>Nippon India ETF S&amp;P BSE Sensex Next 50</t>
  </si>
  <si>
    <t>Nippon India Nifty Auto ETF</t>
  </si>
  <si>
    <t>Nippon India Nifty Pharma ETF</t>
  </si>
  <si>
    <t>Nippon India Silver ETF</t>
  </si>
  <si>
    <t>Quantum Gold Fund</t>
  </si>
  <si>
    <t>Quantum Nifty 50 ETF</t>
  </si>
  <si>
    <t>SBI Gold ETF</t>
  </si>
  <si>
    <t>SBI Nifty 200 Quality 30 ETF</t>
  </si>
  <si>
    <t>SBI Nifty 50 ETF</t>
  </si>
  <si>
    <t>SBI Nifty Bank ETF</t>
  </si>
  <si>
    <t>SBI Nifty Consumption ETF</t>
  </si>
  <si>
    <t>SBI Nifty IT ETF</t>
  </si>
  <si>
    <t>SBI Nifty Next 50 ETF</t>
  </si>
  <si>
    <t>SBI Nifty Private Bank ETF</t>
  </si>
  <si>
    <t>SBI S&amp;P BSE 100 ETF</t>
  </si>
  <si>
    <t>SBI S&amp;P BSE Sensex ETF</t>
  </si>
  <si>
    <t>SBI S&amp;P BSE Sensex Next 50 ETF</t>
  </si>
  <si>
    <t>Tata Nifty 50 ETF</t>
  </si>
  <si>
    <t>Tata Nifty India Digital ETF</t>
  </si>
  <si>
    <t>Tata Nifty Private Bank ETF</t>
  </si>
  <si>
    <t>UTI Gold ETF</t>
  </si>
  <si>
    <t>UTI Nifty 50 ETF</t>
  </si>
  <si>
    <t>UTI Nifty Bank ETF</t>
  </si>
  <si>
    <t>UTI Nifty Next 50 ETF</t>
  </si>
  <si>
    <t>UTI S&amp;P BSE Sensex ETF</t>
  </si>
  <si>
    <t>UTI S&amp;P BSE Sensex Next 50 ETF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</si>
</sst>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3" x14ac:knownFonts="1">
    <font>
      <sz val="11"/>
      <color rgb="FF000000"/>
      <name val="Calibri"/>
      <scheme val="minor"/>
    </font>
    <font>
      <b/>
      <sz val="11"/>
      <color rgb="FF000000"/>
      <name val="Calibri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/>
    <xf numFmtId="4" fontId="2" fillId="0" borderId="1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right"/>
    </xf>
    <xf numFmtId="0" fontId="2" fillId="2" borderId="1" xfId="0" applyFont="1" applyFill="1" applyBorder="1"/>
    <xf numFmtId="4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4" fontId="2" fillId="2" borderId="1" xfId="0" applyNumberFormat="1" applyFont="1" applyFill="1" applyBorder="1" applyAlignment="1">
      <alignment horizontal="left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21"/>
  <sheetViews>
    <sheetView showGridLines="0" tabSelected="1" topLeftCell="E113" workbookViewId="0">
      <selection activeCell="O130" sqref="O130"/>
    </sheetView>
  </sheetViews>
  <sheetFormatPr defaultColWidth="14.44140625" defaultRowHeight="15" customHeight="1" x14ac:dyDescent="0.3"/>
  <cols>
    <col min="1" max="1" width="45.5546875" bestFit="1" customWidth="1"/>
    <col min="2" max="2" width="14.88671875" bestFit="1" customWidth="1"/>
    <col min="3" max="3" width="9.88671875" bestFit="1" customWidth="1"/>
    <col min="4" max="4" width="14.33203125" bestFit="1" customWidth="1"/>
    <col min="5" max="5" width="18.44140625" bestFit="1" customWidth="1"/>
    <col min="6" max="6" width="19.5546875" bestFit="1" customWidth="1"/>
    <col min="7" max="7" width="11.33203125" bestFit="1" customWidth="1"/>
    <col min="8" max="10" width="16.44140625" bestFit="1" customWidth="1"/>
    <col min="11" max="11" width="17.44140625" bestFit="1" customWidth="1"/>
    <col min="12" max="23" width="8" customWidth="1"/>
  </cols>
  <sheetData>
    <row r="1" spans="1:23" ht="30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4.4" x14ac:dyDescent="0.3">
      <c r="A2" s="3" t="s">
        <v>11</v>
      </c>
      <c r="B2" s="4">
        <v>625.54999999999995</v>
      </c>
      <c r="C2" s="4">
        <v>0.54</v>
      </c>
      <c r="D2" s="4">
        <v>0.25</v>
      </c>
      <c r="E2" s="4">
        <v>-0.99</v>
      </c>
      <c r="F2" s="4">
        <v>0.497797455</v>
      </c>
      <c r="G2" s="4">
        <v>0.31</v>
      </c>
      <c r="H2" s="4">
        <v>10.726368000000001</v>
      </c>
      <c r="I2" s="4">
        <v>2.7712859999999999</v>
      </c>
      <c r="J2" s="4">
        <v>13.978009</v>
      </c>
      <c r="K2" s="5" t="s">
        <v>13</v>
      </c>
    </row>
    <row r="3" spans="1:23" ht="14.4" x14ac:dyDescent="0.3">
      <c r="A3" s="3" t="s">
        <v>15</v>
      </c>
      <c r="B3" s="4">
        <v>1674.02</v>
      </c>
      <c r="C3" s="4">
        <v>0.05</v>
      </c>
      <c r="D3" s="4">
        <v>0.05</v>
      </c>
      <c r="E3" s="4">
        <v>-0.05</v>
      </c>
      <c r="F3" s="4">
        <v>0.48641329799999999</v>
      </c>
      <c r="G3" s="4">
        <v>0.16</v>
      </c>
      <c r="H3" s="4">
        <v>10.321355000000001</v>
      </c>
      <c r="I3" s="4">
        <v>21.664186000000001</v>
      </c>
      <c r="J3" s="4">
        <v>12.494566000000001</v>
      </c>
      <c r="K3" s="5" t="s">
        <v>14</v>
      </c>
    </row>
    <row r="4" spans="1:23" ht="14.4" x14ac:dyDescent="0.3">
      <c r="A4" s="3" t="s">
        <v>16</v>
      </c>
      <c r="B4" s="4">
        <v>2947.72</v>
      </c>
      <c r="C4" s="4">
        <v>0.17</v>
      </c>
      <c r="D4" s="4">
        <v>0.06</v>
      </c>
      <c r="E4" s="4">
        <v>-0.21</v>
      </c>
      <c r="F4" s="4">
        <v>2.4892779630000001</v>
      </c>
      <c r="G4" s="4">
        <v>0.2</v>
      </c>
      <c r="H4" s="4">
        <v>12.771853</v>
      </c>
      <c r="I4" s="4">
        <v>27.119947</v>
      </c>
      <c r="J4" s="6"/>
      <c r="K4" s="5" t="s">
        <v>17</v>
      </c>
    </row>
    <row r="5" spans="1:23" ht="14.4" x14ac:dyDescent="0.3">
      <c r="A5" s="3" t="s">
        <v>18</v>
      </c>
      <c r="B5" s="4">
        <v>32.32</v>
      </c>
      <c r="C5" s="4">
        <v>0.09</v>
      </c>
      <c r="D5" s="4">
        <v>0.03</v>
      </c>
      <c r="E5" s="4">
        <v>-0.16</v>
      </c>
      <c r="F5" s="4">
        <v>6.4027371999999999E-2</v>
      </c>
      <c r="G5" s="4">
        <v>0.3</v>
      </c>
      <c r="H5" s="4">
        <v>19.343212999999999</v>
      </c>
      <c r="I5" s="6"/>
      <c r="J5" s="6"/>
      <c r="K5" s="5" t="s">
        <v>17</v>
      </c>
    </row>
    <row r="6" spans="1:23" ht="14.4" x14ac:dyDescent="0.3">
      <c r="A6" s="3" t="s">
        <v>19</v>
      </c>
      <c r="B6" s="4">
        <v>139.32</v>
      </c>
      <c r="C6" s="4">
        <v>0.22</v>
      </c>
      <c r="D6" s="4">
        <v>0.1</v>
      </c>
      <c r="E6" s="4">
        <v>-0.25</v>
      </c>
      <c r="F6" s="4">
        <f>0.057712557</f>
        <v>5.7712556999999998E-2</v>
      </c>
      <c r="G6" s="4">
        <v>0.28000000000000003</v>
      </c>
      <c r="H6" s="4">
        <v>5.927829</v>
      </c>
      <c r="I6" s="6"/>
      <c r="J6" s="6"/>
      <c r="K6" s="5" t="s">
        <v>17</v>
      </c>
    </row>
    <row r="7" spans="1:23" ht="14.4" x14ac:dyDescent="0.3">
      <c r="A7" s="3" t="s">
        <v>20</v>
      </c>
      <c r="B7" s="4">
        <v>75.3</v>
      </c>
      <c r="C7" s="4">
        <v>0.05</v>
      </c>
      <c r="D7" s="4">
        <v>0.08</v>
      </c>
      <c r="E7" s="4">
        <v>-0.24</v>
      </c>
      <c r="F7" s="4">
        <v>3.4236435000000003E-2</v>
      </c>
      <c r="G7" s="4">
        <v>0.41</v>
      </c>
      <c r="H7" s="4">
        <v>3.0011299999999999</v>
      </c>
      <c r="I7" s="4">
        <v>18.027111999999999</v>
      </c>
      <c r="J7" s="6"/>
      <c r="K7" s="5" t="s">
        <v>14</v>
      </c>
    </row>
    <row r="8" spans="1:23" ht="14.4" x14ac:dyDescent="0.3">
      <c r="A8" s="3" t="s">
        <v>23</v>
      </c>
      <c r="B8" s="4">
        <v>414.75</v>
      </c>
      <c r="C8" s="4">
        <v>0.09</v>
      </c>
      <c r="D8" s="4">
        <v>0.04</v>
      </c>
      <c r="E8" s="4">
        <v>-0.08</v>
      </c>
      <c r="F8" s="4">
        <v>9.6191049999999993E-3</v>
      </c>
      <c r="G8" s="4">
        <v>0.46</v>
      </c>
      <c r="H8" s="4">
        <v>10.937663000000001</v>
      </c>
      <c r="I8" s="4">
        <v>21.325572000000001</v>
      </c>
      <c r="J8" s="4">
        <v>12.276</v>
      </c>
      <c r="K8" s="5" t="s">
        <v>14</v>
      </c>
    </row>
    <row r="9" spans="1:23" ht="14.4" x14ac:dyDescent="0.3">
      <c r="A9" s="3" t="s">
        <v>21</v>
      </c>
      <c r="B9" s="4">
        <v>249.51</v>
      </c>
      <c r="C9" s="4">
        <v>0.37</v>
      </c>
      <c r="D9" s="4">
        <v>0.75</v>
      </c>
      <c r="E9" s="4">
        <v>-1.42</v>
      </c>
      <c r="F9" s="4">
        <v>1.139209197</v>
      </c>
      <c r="G9" s="4">
        <v>0.11</v>
      </c>
      <c r="H9" s="4">
        <v>19.450689000000001</v>
      </c>
      <c r="I9" s="6"/>
      <c r="J9" s="6"/>
      <c r="K9" s="7" t="s">
        <v>22</v>
      </c>
    </row>
    <row r="10" spans="1:23" ht="14.4" x14ac:dyDescent="0.3">
      <c r="A10" s="3" t="s">
        <v>24</v>
      </c>
      <c r="B10" s="4">
        <v>803.17500600000005</v>
      </c>
      <c r="C10" s="4">
        <v>0.54</v>
      </c>
      <c r="D10" s="4">
        <v>0.23</v>
      </c>
      <c r="E10" s="4">
        <v>-0.92</v>
      </c>
      <c r="F10" s="4">
        <v>0.47407060699999998</v>
      </c>
      <c r="G10" s="4">
        <v>0.12</v>
      </c>
      <c r="H10" s="4">
        <v>10.740486000000001</v>
      </c>
      <c r="I10" s="4">
        <v>2.848211</v>
      </c>
      <c r="J10" s="4">
        <v>13.914852</v>
      </c>
      <c r="K10" s="5" t="s">
        <v>13</v>
      </c>
    </row>
    <row r="11" spans="1:23" ht="15.75" customHeight="1" x14ac:dyDescent="0.3">
      <c r="A11" s="3" t="s">
        <v>25</v>
      </c>
      <c r="B11" s="4">
        <v>165.960206</v>
      </c>
      <c r="C11" s="4">
        <v>0.09</v>
      </c>
      <c r="D11" s="4">
        <v>0.05</v>
      </c>
      <c r="E11" s="4">
        <v>-0.05</v>
      </c>
      <c r="F11" s="4">
        <v>0.137558344</v>
      </c>
      <c r="G11" s="4">
        <v>0.17</v>
      </c>
      <c r="H11" s="4">
        <v>10.307508</v>
      </c>
      <c r="I11" s="4">
        <v>21.604310000000002</v>
      </c>
      <c r="J11" s="4">
        <v>12.545918</v>
      </c>
      <c r="K11" s="5" t="s">
        <v>14</v>
      </c>
    </row>
    <row r="12" spans="1:23" ht="15.75" customHeight="1" x14ac:dyDescent="0.3">
      <c r="A12" s="3" t="s">
        <v>26</v>
      </c>
      <c r="B12" s="4">
        <v>162.920278</v>
      </c>
      <c r="C12" s="4">
        <v>0.18</v>
      </c>
      <c r="D12" s="4">
        <v>0.05</v>
      </c>
      <c r="E12" s="4">
        <v>-0.25</v>
      </c>
      <c r="F12" s="4">
        <f>0.123350497</f>
        <v>0.123350497</v>
      </c>
      <c r="G12" s="4">
        <v>0.22</v>
      </c>
      <c r="H12" s="4">
        <v>12.723333</v>
      </c>
      <c r="I12" s="6"/>
      <c r="J12" s="6"/>
      <c r="K12" s="5" t="s">
        <v>17</v>
      </c>
    </row>
    <row r="13" spans="1:23" ht="15.75" customHeight="1" x14ac:dyDescent="0.3">
      <c r="A13" s="3" t="s">
        <v>27</v>
      </c>
      <c r="B13" s="4">
        <v>14.059447</v>
      </c>
      <c r="C13" s="4">
        <v>0.24</v>
      </c>
      <c r="D13" s="4">
        <v>0.09</v>
      </c>
      <c r="E13" s="4">
        <v>-0.38</v>
      </c>
      <c r="F13" s="4">
        <v>7.6744371000000006E-2</v>
      </c>
      <c r="G13" s="4">
        <v>0.32</v>
      </c>
      <c r="H13" s="4">
        <v>19.108208999999999</v>
      </c>
      <c r="I13" s="6"/>
      <c r="J13" s="6"/>
      <c r="K13" s="5" t="s">
        <v>17</v>
      </c>
    </row>
    <row r="14" spans="1:23" ht="15.75" customHeight="1" x14ac:dyDescent="0.3">
      <c r="A14" s="3" t="s">
        <v>28</v>
      </c>
      <c r="B14" s="4">
        <v>11.734125000000001</v>
      </c>
      <c r="C14" s="4">
        <v>0.3</v>
      </c>
      <c r="D14" s="4">
        <v>0.05</v>
      </c>
      <c r="E14" s="4">
        <v>-0.35</v>
      </c>
      <c r="F14" s="4">
        <v>1.9468467E-2</v>
      </c>
      <c r="G14" s="4">
        <v>0.61</v>
      </c>
      <c r="H14" s="4">
        <v>6.4732940000000001</v>
      </c>
      <c r="I14" s="6"/>
      <c r="J14" s="6"/>
      <c r="K14" s="5" t="s">
        <v>17</v>
      </c>
    </row>
    <row r="15" spans="1:23" ht="15.75" customHeight="1" x14ac:dyDescent="0.3">
      <c r="A15" s="3" t="s">
        <v>29</v>
      </c>
      <c r="B15" s="4">
        <v>177.66446500000001</v>
      </c>
      <c r="C15" s="4">
        <v>0.22</v>
      </c>
      <c r="D15" s="4">
        <v>7.0000000000000007E-2</v>
      </c>
      <c r="E15" s="4">
        <v>-0.22</v>
      </c>
      <c r="F15" s="4">
        <f>0.341007737</f>
        <v>0.34100773699999998</v>
      </c>
      <c r="G15" s="4">
        <v>0.34</v>
      </c>
      <c r="H15" s="4">
        <v>5.9506629999999996</v>
      </c>
      <c r="I15" s="6"/>
      <c r="J15" s="6"/>
      <c r="K15" s="5" t="s">
        <v>17</v>
      </c>
    </row>
    <row r="16" spans="1:23" ht="15.75" customHeight="1" x14ac:dyDescent="0.3">
      <c r="A16" s="3" t="s">
        <v>31</v>
      </c>
      <c r="B16" s="4">
        <v>19.628820999999999</v>
      </c>
      <c r="C16" s="4">
        <v>0.09</v>
      </c>
      <c r="D16" s="4">
        <v>7.0000000000000007E-2</v>
      </c>
      <c r="E16" s="4">
        <v>-0.04</v>
      </c>
      <c r="F16" s="4">
        <f>0.014416534</f>
        <v>1.4416534E-2</v>
      </c>
      <c r="G16" s="4">
        <v>0.46</v>
      </c>
      <c r="H16" s="4">
        <v>10.324605</v>
      </c>
      <c r="I16" s="4">
        <v>21.330328999999999</v>
      </c>
      <c r="J16" s="4">
        <v>12.418486</v>
      </c>
      <c r="K16" s="5" t="s">
        <v>14</v>
      </c>
    </row>
    <row r="17" spans="1:11" ht="15.75" customHeight="1" x14ac:dyDescent="0.3">
      <c r="A17" s="3" t="s">
        <v>32</v>
      </c>
      <c r="B17" s="4">
        <v>0.97979799999999995</v>
      </c>
      <c r="C17" s="4">
        <v>0.33</v>
      </c>
      <c r="D17" s="4">
        <v>7.0000000000000007E-2</v>
      </c>
      <c r="E17" s="4">
        <v>-0.45</v>
      </c>
      <c r="F17" s="4" t="s">
        <v>12</v>
      </c>
      <c r="G17" s="8">
        <v>1.5258509999999999E-3</v>
      </c>
      <c r="H17" s="4">
        <v>10.599284000000001</v>
      </c>
      <c r="I17" s="4">
        <v>20.770932999999999</v>
      </c>
      <c r="J17" s="4">
        <v>12.679394</v>
      </c>
      <c r="K17" s="5" t="s">
        <v>14</v>
      </c>
    </row>
    <row r="18" spans="1:11" ht="15.75" customHeight="1" x14ac:dyDescent="0.3">
      <c r="A18" s="3" t="s">
        <v>33</v>
      </c>
      <c r="B18" s="4">
        <v>11212.689052</v>
      </c>
      <c r="C18" s="4">
        <v>0.05</v>
      </c>
      <c r="D18" s="4">
        <v>0.15</v>
      </c>
      <c r="E18" s="4">
        <v>-0.47</v>
      </c>
      <c r="F18" s="4">
        <v>2.012816366</v>
      </c>
      <c r="G18" s="4">
        <v>0.09</v>
      </c>
      <c r="H18" s="4">
        <v>34.313845999999998</v>
      </c>
      <c r="I18" s="4">
        <v>38.215223999999999</v>
      </c>
      <c r="J18" s="4">
        <v>13.994263</v>
      </c>
      <c r="K18" s="5" t="s">
        <v>17</v>
      </c>
    </row>
    <row r="19" spans="1:11" ht="15.75" customHeight="1" x14ac:dyDescent="0.3">
      <c r="A19" s="3" t="s">
        <v>34</v>
      </c>
      <c r="B19" s="4">
        <v>22561.329290999998</v>
      </c>
      <c r="C19" s="4">
        <v>0.05</v>
      </c>
      <c r="D19" s="4">
        <v>0.13</v>
      </c>
      <c r="E19" s="4">
        <v>-0.6</v>
      </c>
      <c r="F19" s="4">
        <v>4.1997923149999998</v>
      </c>
      <c r="G19" s="4">
        <v>7.0000000000000007E-2</v>
      </c>
      <c r="H19" s="4">
        <v>32.817596999999999</v>
      </c>
      <c r="I19" s="4">
        <v>38.686557999999998</v>
      </c>
      <c r="J19" s="4">
        <v>11.946951</v>
      </c>
      <c r="K19" s="5" t="s">
        <v>17</v>
      </c>
    </row>
    <row r="20" spans="1:11" ht="15.75" customHeight="1" x14ac:dyDescent="0.3">
      <c r="A20" s="3" t="s">
        <v>35</v>
      </c>
      <c r="B20" s="4">
        <v>583.39038800000003</v>
      </c>
      <c r="C20" s="4">
        <v>0.25</v>
      </c>
      <c r="D20" s="4">
        <v>0.05</v>
      </c>
      <c r="E20" s="4">
        <v>-0.54</v>
      </c>
      <c r="F20" s="4">
        <v>14.87278757</v>
      </c>
      <c r="G20" s="4">
        <v>0.01</v>
      </c>
      <c r="H20" s="4">
        <v>6.0465109999999997</v>
      </c>
      <c r="I20" s="4">
        <v>3.929576</v>
      </c>
      <c r="J20" s="4">
        <v>4.334492</v>
      </c>
      <c r="K20" s="5" t="s">
        <v>36</v>
      </c>
    </row>
    <row r="21" spans="1:11" ht="15.75" customHeight="1" x14ac:dyDescent="0.3">
      <c r="A21" s="3" t="s">
        <v>37</v>
      </c>
      <c r="B21" s="4">
        <v>71.579949999999997</v>
      </c>
      <c r="C21" s="4">
        <v>0.28999999999999998</v>
      </c>
      <c r="D21" s="4">
        <v>0.04</v>
      </c>
      <c r="E21" s="4">
        <v>-0.41</v>
      </c>
      <c r="F21" s="4">
        <f>0.250504019</f>
        <v>0.25050401900000002</v>
      </c>
      <c r="G21" s="4">
        <v>0.28000000000000003</v>
      </c>
      <c r="H21" s="4">
        <v>13.236826000000001</v>
      </c>
      <c r="I21" s="6"/>
      <c r="J21" s="6"/>
      <c r="K21" s="5" t="s">
        <v>14</v>
      </c>
    </row>
    <row r="22" spans="1:11" ht="15.75" customHeight="1" x14ac:dyDescent="0.3">
      <c r="A22" s="3" t="s">
        <v>38</v>
      </c>
      <c r="B22" s="4">
        <v>11.745074000000001</v>
      </c>
      <c r="C22" s="4">
        <v>7.0000000000000007E-2</v>
      </c>
      <c r="D22" s="4">
        <v>7.0000000000000007E-2</v>
      </c>
      <c r="E22" s="4">
        <v>-0.13</v>
      </c>
      <c r="F22" s="4">
        <v>0.26241033400000002</v>
      </c>
      <c r="G22" s="4">
        <v>0.28999999999999998</v>
      </c>
      <c r="H22" s="4">
        <v>10.254041000000001</v>
      </c>
      <c r="I22" s="6"/>
      <c r="J22" s="6"/>
      <c r="K22" s="5" t="s">
        <v>14</v>
      </c>
    </row>
    <row r="23" spans="1:11" ht="15.75" customHeight="1" x14ac:dyDescent="0.3">
      <c r="A23" s="3" t="s">
        <v>39</v>
      </c>
      <c r="B23" s="4">
        <v>74.030767999999995</v>
      </c>
      <c r="C23" s="4">
        <v>0.3</v>
      </c>
      <c r="D23" s="4">
        <v>0.05</v>
      </c>
      <c r="E23" s="4">
        <v>-0.24</v>
      </c>
      <c r="F23" s="4">
        <f>0.216593377</f>
        <v>0.216593377</v>
      </c>
      <c r="G23" s="4">
        <v>0.21</v>
      </c>
      <c r="H23" s="4">
        <v>6.7107270000000003</v>
      </c>
      <c r="I23" s="6"/>
      <c r="J23" s="6"/>
      <c r="K23" s="7" t="s">
        <v>40</v>
      </c>
    </row>
    <row r="24" spans="1:11" ht="15.75" customHeight="1" x14ac:dyDescent="0.3">
      <c r="A24" s="3" t="s">
        <v>43</v>
      </c>
      <c r="B24" s="4">
        <v>3.337148</v>
      </c>
      <c r="C24" s="4">
        <v>0.52</v>
      </c>
      <c r="D24" s="4">
        <v>0.32</v>
      </c>
      <c r="E24" s="4">
        <v>-0.63</v>
      </c>
      <c r="F24" s="4">
        <v>2.0722931E-2</v>
      </c>
      <c r="G24" s="4">
        <v>1.5</v>
      </c>
      <c r="H24" s="4">
        <v>9.7510279999999998</v>
      </c>
      <c r="I24" s="4">
        <v>21.247046000000001</v>
      </c>
      <c r="J24" s="6"/>
      <c r="K24" s="5" t="s">
        <v>14</v>
      </c>
    </row>
    <row r="25" spans="1:11" ht="15.75" customHeight="1" x14ac:dyDescent="0.3">
      <c r="A25" s="3" t="s">
        <v>44</v>
      </c>
      <c r="B25" s="4">
        <v>3714.7345340000002</v>
      </c>
      <c r="C25" s="4">
        <v>0.59</v>
      </c>
      <c r="D25" s="4">
        <v>0.23</v>
      </c>
      <c r="E25" s="4">
        <v>-1</v>
      </c>
      <c r="F25" s="4">
        <v>2.738959849</v>
      </c>
      <c r="G25" s="4">
        <v>7.0000000000000007E-2</v>
      </c>
      <c r="H25" s="4">
        <v>10.647482</v>
      </c>
      <c r="I25" s="4">
        <v>2.6768589999999999</v>
      </c>
      <c r="J25" s="4">
        <v>13.722175</v>
      </c>
      <c r="K25" s="5" t="s">
        <v>13</v>
      </c>
    </row>
    <row r="26" spans="1:11" ht="15.75" customHeight="1" x14ac:dyDescent="0.3">
      <c r="A26" s="3" t="s">
        <v>45</v>
      </c>
      <c r="B26" s="4">
        <v>8.1687980000000007</v>
      </c>
      <c r="C26" s="4">
        <v>0.3</v>
      </c>
      <c r="D26" s="4">
        <v>0.12</v>
      </c>
      <c r="E26" s="4" t="s">
        <v>41</v>
      </c>
      <c r="F26" s="4">
        <f>0.030333298</f>
        <v>3.0333298000000002E-2</v>
      </c>
      <c r="G26" s="4">
        <v>0.62</v>
      </c>
      <c r="H26" s="4">
        <v>7.681578</v>
      </c>
      <c r="I26" s="6"/>
      <c r="J26" s="6"/>
      <c r="K26" s="5" t="s">
        <v>14</v>
      </c>
    </row>
    <row r="27" spans="1:11" ht="15.75" customHeight="1" x14ac:dyDescent="0.3">
      <c r="A27" s="3" t="s">
        <v>46</v>
      </c>
      <c r="B27" s="4">
        <v>2524.2114609999999</v>
      </c>
      <c r="C27" s="4">
        <v>0.05</v>
      </c>
      <c r="D27" s="6">
        <v>0.05</v>
      </c>
      <c r="E27" s="6">
        <v>-0.05</v>
      </c>
      <c r="F27" s="4">
        <v>0.71</v>
      </c>
      <c r="G27" s="4">
        <v>0.12</v>
      </c>
      <c r="H27" s="4">
        <v>10.309834</v>
      </c>
      <c r="I27" s="4">
        <v>21.638728</v>
      </c>
      <c r="J27" s="4">
        <v>12.518345</v>
      </c>
      <c r="K27" s="5" t="s">
        <v>14</v>
      </c>
    </row>
    <row r="28" spans="1:11" ht="15.75" customHeight="1" x14ac:dyDescent="0.3">
      <c r="A28" s="3" t="s">
        <v>47</v>
      </c>
      <c r="B28" s="4">
        <v>2252.7843029999999</v>
      </c>
      <c r="C28" s="4">
        <v>0.16</v>
      </c>
      <c r="D28" s="6">
        <v>0.04</v>
      </c>
      <c r="E28" s="6">
        <v>-0.27</v>
      </c>
      <c r="F28" s="4">
        <v>1.39</v>
      </c>
      <c r="G28" s="4">
        <v>0.28000000000000003</v>
      </c>
      <c r="H28" s="4">
        <v>12.735265999999999</v>
      </c>
      <c r="I28" s="6"/>
      <c r="J28" s="6"/>
      <c r="K28" s="5" t="s">
        <v>17</v>
      </c>
    </row>
    <row r="29" spans="1:11" ht="15.75" customHeight="1" x14ac:dyDescent="0.3">
      <c r="A29" s="3" t="s">
        <v>48</v>
      </c>
      <c r="B29" s="4">
        <v>10.14451</v>
      </c>
      <c r="C29" s="4">
        <v>0.3</v>
      </c>
      <c r="D29" s="6">
        <v>0.08</v>
      </c>
      <c r="E29" s="4" t="s">
        <v>41</v>
      </c>
      <c r="F29" s="4">
        <v>0.03</v>
      </c>
      <c r="G29" s="4">
        <v>1.33</v>
      </c>
      <c r="H29" s="4">
        <v>2.8437420000000002</v>
      </c>
      <c r="I29" s="6"/>
      <c r="J29" s="6"/>
      <c r="K29" s="5" t="s">
        <v>14</v>
      </c>
    </row>
    <row r="30" spans="1:11" ht="15.75" customHeight="1" x14ac:dyDescent="0.3">
      <c r="A30" s="3" t="s">
        <v>49</v>
      </c>
      <c r="B30" s="4">
        <v>436.80149</v>
      </c>
      <c r="C30" s="4">
        <v>0.05</v>
      </c>
      <c r="D30" s="6">
        <v>0.04</v>
      </c>
      <c r="E30" s="6">
        <v>-0.06</v>
      </c>
      <c r="F30" s="4">
        <v>0.37</v>
      </c>
      <c r="G30" s="4">
        <v>0.2</v>
      </c>
      <c r="H30" s="4">
        <v>10.951181999999999</v>
      </c>
      <c r="I30" s="4">
        <v>21.377244999999998</v>
      </c>
      <c r="J30" s="4">
        <v>12.980895</v>
      </c>
      <c r="K30" s="5" t="s">
        <v>14</v>
      </c>
    </row>
    <row r="31" spans="1:11" ht="15.75" customHeight="1" x14ac:dyDescent="0.3">
      <c r="A31" s="3" t="s">
        <v>50</v>
      </c>
      <c r="B31" s="4">
        <v>54.264090000000003</v>
      </c>
      <c r="C31" s="4">
        <v>0.48</v>
      </c>
      <c r="D31" s="6">
        <v>0.04</v>
      </c>
      <c r="E31" s="6">
        <v>-0.66</v>
      </c>
      <c r="F31" s="4">
        <v>0.22</v>
      </c>
      <c r="G31" s="4">
        <v>0.18</v>
      </c>
      <c r="H31" s="4">
        <v>7.4356929999999997</v>
      </c>
      <c r="I31" s="4">
        <v>20.275092999999998</v>
      </c>
      <c r="J31" s="4">
        <v>11.512475999999999</v>
      </c>
      <c r="K31" s="5" t="s">
        <v>14</v>
      </c>
    </row>
    <row r="32" spans="1:11" ht="15.75" customHeight="1" x14ac:dyDescent="0.3">
      <c r="A32" s="3" t="s">
        <v>51</v>
      </c>
      <c r="B32" s="4">
        <v>1924.6733819999999</v>
      </c>
      <c r="C32" s="4">
        <v>0.41</v>
      </c>
      <c r="D32" s="6">
        <v>0.04</v>
      </c>
      <c r="E32" s="6">
        <v>-0.62</v>
      </c>
      <c r="F32" s="4">
        <v>1.72</v>
      </c>
      <c r="G32" s="4">
        <v>0.13</v>
      </c>
      <c r="H32" s="4">
        <v>13.745212</v>
      </c>
      <c r="I32" s="4">
        <v>19.955938</v>
      </c>
      <c r="J32" s="4">
        <v>12.619821999999999</v>
      </c>
      <c r="K32" s="7" t="s">
        <v>40</v>
      </c>
    </row>
    <row r="33" spans="1:11" ht="15.75" customHeight="1" x14ac:dyDescent="0.3">
      <c r="A33" s="3" t="s">
        <v>52</v>
      </c>
      <c r="B33" s="4">
        <v>9.5079270000000005</v>
      </c>
      <c r="C33" s="4">
        <v>0.3</v>
      </c>
      <c r="D33" s="6">
        <v>0.8</v>
      </c>
      <c r="E33" s="4" t="s">
        <v>41</v>
      </c>
      <c r="F33" s="4">
        <v>0.09</v>
      </c>
      <c r="G33" s="4">
        <v>0.22</v>
      </c>
      <c r="H33" s="4">
        <v>15.288247</v>
      </c>
      <c r="I33" s="6"/>
      <c r="J33" s="6"/>
      <c r="K33" s="7" t="s">
        <v>40</v>
      </c>
    </row>
    <row r="34" spans="1:11" ht="15.75" customHeight="1" x14ac:dyDescent="0.3">
      <c r="A34" s="3" t="s">
        <v>53</v>
      </c>
      <c r="B34" s="4">
        <v>6392.1809899999998</v>
      </c>
      <c r="C34" s="4">
        <v>0.03</v>
      </c>
      <c r="D34" s="6">
        <v>0.04</v>
      </c>
      <c r="E34" s="6">
        <v>-0.09</v>
      </c>
      <c r="F34" s="4">
        <v>6.01</v>
      </c>
      <c r="G34" s="4">
        <v>7.0000000000000007E-2</v>
      </c>
      <c r="H34" s="4">
        <v>10.337471000000001</v>
      </c>
      <c r="I34" s="4">
        <v>21.657357999999999</v>
      </c>
      <c r="J34" s="4">
        <v>12.543126000000001</v>
      </c>
      <c r="K34" s="5" t="s">
        <v>14</v>
      </c>
    </row>
    <row r="35" spans="1:11" ht="15.75" customHeight="1" x14ac:dyDescent="0.3">
      <c r="A35" s="3" t="s">
        <v>55</v>
      </c>
      <c r="B35" s="4">
        <v>473.03412300000002</v>
      </c>
      <c r="C35" s="4">
        <v>0.41</v>
      </c>
      <c r="D35" s="6">
        <v>0.09</v>
      </c>
      <c r="E35" s="6">
        <v>-0.72</v>
      </c>
      <c r="F35" s="4">
        <v>0.93</v>
      </c>
      <c r="G35" s="4">
        <v>0.16</v>
      </c>
      <c r="H35" s="4">
        <v>15.908891000000001</v>
      </c>
      <c r="I35" s="4">
        <v>18.899312999999999</v>
      </c>
      <c r="J35" s="6"/>
      <c r="K35" s="7" t="s">
        <v>40</v>
      </c>
    </row>
    <row r="36" spans="1:11" ht="15.75" customHeight="1" x14ac:dyDescent="0.3">
      <c r="A36" s="3" t="s">
        <v>56</v>
      </c>
      <c r="B36" s="4">
        <v>35.120868000000002</v>
      </c>
      <c r="C36" s="4">
        <v>0.2</v>
      </c>
      <c r="D36" s="6">
        <v>0.03</v>
      </c>
      <c r="E36" s="6">
        <v>-0.34</v>
      </c>
      <c r="F36" s="4">
        <v>0.56999999999999995</v>
      </c>
      <c r="G36" s="4">
        <v>0.17</v>
      </c>
      <c r="H36" s="4">
        <v>17.082775999999999</v>
      </c>
      <c r="I36" s="6"/>
      <c r="J36" s="6"/>
      <c r="K36" s="5" t="s">
        <v>17</v>
      </c>
    </row>
    <row r="37" spans="1:11" ht="15.75" customHeight="1" x14ac:dyDescent="0.3">
      <c r="A37" s="3" t="s">
        <v>57</v>
      </c>
      <c r="B37" s="4">
        <v>3171.7592300000001</v>
      </c>
      <c r="C37" s="4">
        <v>0.15</v>
      </c>
      <c r="D37" s="6">
        <v>0.03</v>
      </c>
      <c r="E37" s="6">
        <v>-0.24</v>
      </c>
      <c r="F37" s="4">
        <v>2.36</v>
      </c>
      <c r="G37" s="4">
        <v>0.08</v>
      </c>
      <c r="H37" s="4">
        <v>12.771217</v>
      </c>
      <c r="I37" s="4">
        <v>27.163038</v>
      </c>
      <c r="J37" s="6"/>
      <c r="K37" s="5" t="s">
        <v>17</v>
      </c>
    </row>
    <row r="38" spans="1:11" ht="15.75" customHeight="1" x14ac:dyDescent="0.3">
      <c r="A38" s="3" t="s">
        <v>58</v>
      </c>
      <c r="B38" s="4">
        <v>93.110136999999995</v>
      </c>
      <c r="C38" s="4">
        <v>0.2</v>
      </c>
      <c r="D38" s="6">
        <v>0.04</v>
      </c>
      <c r="E38" s="6">
        <v>-0.43</v>
      </c>
      <c r="F38" s="4">
        <v>0.39</v>
      </c>
      <c r="G38" s="4">
        <v>0.16</v>
      </c>
      <c r="H38" s="4">
        <v>21.91865</v>
      </c>
      <c r="I38" s="6"/>
      <c r="J38" s="6"/>
      <c r="K38" s="5" t="s">
        <v>17</v>
      </c>
    </row>
    <row r="39" spans="1:11" ht="15.75" customHeight="1" x14ac:dyDescent="0.3">
      <c r="A39" s="3" t="s">
        <v>59</v>
      </c>
      <c r="B39" s="4">
        <v>78.925060000000002</v>
      </c>
      <c r="C39" s="4">
        <v>0.15</v>
      </c>
      <c r="D39" s="6">
        <v>0.03</v>
      </c>
      <c r="E39" s="6">
        <v>-0.15</v>
      </c>
      <c r="F39" s="4">
        <v>0.32</v>
      </c>
      <c r="G39" s="4">
        <v>0.16</v>
      </c>
      <c r="H39" s="4">
        <v>19.333904</v>
      </c>
      <c r="I39" s="6"/>
      <c r="J39" s="6"/>
      <c r="K39" s="5" t="s">
        <v>17</v>
      </c>
    </row>
    <row r="40" spans="1:11" ht="15.75" customHeight="1" x14ac:dyDescent="0.3">
      <c r="A40" s="3" t="s">
        <v>60</v>
      </c>
      <c r="B40" s="4">
        <v>43.478893999999997</v>
      </c>
      <c r="C40" s="4">
        <v>0.2</v>
      </c>
      <c r="D40" s="6">
        <v>0.02</v>
      </c>
      <c r="E40" s="6">
        <v>-0.34</v>
      </c>
      <c r="F40" s="4">
        <v>0.11</v>
      </c>
      <c r="G40" s="4">
        <v>0.23</v>
      </c>
      <c r="H40" s="4">
        <v>6.5607240000000004</v>
      </c>
      <c r="I40" s="6"/>
      <c r="J40" s="6"/>
      <c r="K40" s="5" t="s">
        <v>17</v>
      </c>
    </row>
    <row r="41" spans="1:11" ht="15.75" customHeight="1" x14ac:dyDescent="0.3">
      <c r="A41" s="3" t="s">
        <v>61</v>
      </c>
      <c r="B41" s="4">
        <v>402.988156</v>
      </c>
      <c r="C41" s="4">
        <v>0.2</v>
      </c>
      <c r="D41" s="6">
        <v>0.05</v>
      </c>
      <c r="E41" s="6">
        <v>-0.3</v>
      </c>
      <c r="F41" s="4">
        <v>3.02</v>
      </c>
      <c r="G41" s="4">
        <v>0.1</v>
      </c>
      <c r="H41" s="4">
        <v>5.9314549999999997</v>
      </c>
      <c r="I41" s="6"/>
      <c r="J41" s="6"/>
      <c r="K41" s="5" t="s">
        <v>17</v>
      </c>
    </row>
    <row r="42" spans="1:11" ht="15.75" customHeight="1" x14ac:dyDescent="0.3">
      <c r="A42" s="3" t="s">
        <v>62</v>
      </c>
      <c r="B42" s="4">
        <v>194.512439</v>
      </c>
      <c r="C42" s="4">
        <v>0.15</v>
      </c>
      <c r="D42" s="6">
        <v>0.05</v>
      </c>
      <c r="E42" s="6">
        <v>-0.28999999999999998</v>
      </c>
      <c r="F42" s="4">
        <v>0.3</v>
      </c>
      <c r="G42" s="4">
        <v>0.16</v>
      </c>
      <c r="H42" s="4">
        <v>20.847638</v>
      </c>
      <c r="I42" s="4">
        <v>32.145724999999999</v>
      </c>
      <c r="J42" s="6"/>
      <c r="K42" s="7" t="s">
        <v>30</v>
      </c>
    </row>
    <row r="43" spans="1:11" ht="15.75" customHeight="1" x14ac:dyDescent="0.3">
      <c r="A43" s="3" t="s">
        <v>63</v>
      </c>
      <c r="B43" s="4">
        <v>352.67302999999998</v>
      </c>
      <c r="C43" s="4">
        <v>0.1</v>
      </c>
      <c r="D43" s="6">
        <v>0.08</v>
      </c>
      <c r="E43" s="6">
        <v>-0.24</v>
      </c>
      <c r="F43" s="4">
        <v>0.44</v>
      </c>
      <c r="G43" s="4">
        <v>0.14000000000000001</v>
      </c>
      <c r="H43" s="4">
        <v>3.020642</v>
      </c>
      <c r="I43" s="4">
        <v>18.16459</v>
      </c>
      <c r="J43" s="6"/>
      <c r="K43" s="5" t="s">
        <v>14</v>
      </c>
    </row>
    <row r="44" spans="1:11" ht="15.75" customHeight="1" x14ac:dyDescent="0.3">
      <c r="A44" s="3" t="s">
        <v>64</v>
      </c>
      <c r="B44" s="4">
        <v>2026.7854239999999</v>
      </c>
      <c r="C44" s="4">
        <v>0.15</v>
      </c>
      <c r="D44" s="6">
        <v>0.03</v>
      </c>
      <c r="E44" s="6">
        <v>-0.28000000000000003</v>
      </c>
      <c r="F44" s="4">
        <v>0.89</v>
      </c>
      <c r="G44" s="4">
        <v>0.16</v>
      </c>
      <c r="H44" s="4">
        <v>13.781947000000001</v>
      </c>
      <c r="I44" s="4">
        <v>24.749610000000001</v>
      </c>
      <c r="J44" s="6"/>
      <c r="K44" s="5" t="s">
        <v>17</v>
      </c>
    </row>
    <row r="45" spans="1:11" ht="15.75" customHeight="1" x14ac:dyDescent="0.3">
      <c r="A45" s="3" t="s">
        <v>54</v>
      </c>
      <c r="B45" s="4">
        <v>79.328574000000003</v>
      </c>
      <c r="C45" s="4">
        <v>0.25</v>
      </c>
      <c r="D45" s="6">
        <v>0.06</v>
      </c>
      <c r="E45" s="6">
        <v>-0.41</v>
      </c>
      <c r="F45" s="4">
        <v>0.45</v>
      </c>
      <c r="G45" s="4">
        <v>0.14000000000000001</v>
      </c>
      <c r="H45" s="4">
        <v>14.127997000000001</v>
      </c>
      <c r="I45" s="4">
        <v>24.530128000000001</v>
      </c>
      <c r="J45" s="4">
        <v>15.124238999999999</v>
      </c>
      <c r="K45" s="7" t="s">
        <v>40</v>
      </c>
    </row>
    <row r="46" spans="1:11" ht="15.75" customHeight="1" x14ac:dyDescent="0.3">
      <c r="A46" s="3" t="s">
        <v>65</v>
      </c>
      <c r="B46" s="4">
        <v>113.485039</v>
      </c>
      <c r="C46" s="4">
        <v>0.32</v>
      </c>
      <c r="D46" s="6">
        <v>0.03</v>
      </c>
      <c r="E46" s="6">
        <v>-0.43</v>
      </c>
      <c r="F46" s="4">
        <v>0.39</v>
      </c>
      <c r="G46" s="4">
        <v>0.16</v>
      </c>
      <c r="H46" s="4">
        <v>10.949446</v>
      </c>
      <c r="I46" s="4">
        <v>23.408529999999999</v>
      </c>
      <c r="J46" s="4">
        <v>12.857303999999999</v>
      </c>
      <c r="K46" s="5" t="s">
        <v>66</v>
      </c>
    </row>
    <row r="47" spans="1:11" ht="15.75" customHeight="1" x14ac:dyDescent="0.3">
      <c r="A47" s="3" t="s">
        <v>67</v>
      </c>
      <c r="B47" s="4">
        <v>2936.8785400000002</v>
      </c>
      <c r="C47" s="4">
        <v>0.25</v>
      </c>
      <c r="D47" s="6">
        <v>0.37</v>
      </c>
      <c r="E47" s="6">
        <v>-0.33</v>
      </c>
      <c r="F47" s="4">
        <v>35.07</v>
      </c>
      <c r="G47" s="4">
        <v>0.01</v>
      </c>
      <c r="H47" s="4">
        <v>6.0714899999999998</v>
      </c>
      <c r="I47" s="4">
        <v>4.0222660000000001</v>
      </c>
      <c r="J47" s="6"/>
      <c r="K47" s="5" t="s">
        <v>68</v>
      </c>
    </row>
    <row r="48" spans="1:11" ht="15.75" customHeight="1" x14ac:dyDescent="0.3">
      <c r="A48" s="3" t="s">
        <v>69</v>
      </c>
      <c r="B48" s="4">
        <v>31.515588000000001</v>
      </c>
      <c r="C48" s="4">
        <v>0.15</v>
      </c>
      <c r="D48" s="6">
        <v>0.04</v>
      </c>
      <c r="E48" s="6">
        <v>-0.32</v>
      </c>
      <c r="F48" s="4">
        <v>0.12</v>
      </c>
      <c r="G48" s="4">
        <v>0.2</v>
      </c>
      <c r="H48" s="4">
        <v>9.0623559999999994</v>
      </c>
      <c r="I48" s="4">
        <v>22.212097</v>
      </c>
      <c r="J48" s="4">
        <v>10.524182</v>
      </c>
      <c r="K48" s="7" t="s">
        <v>30</v>
      </c>
    </row>
    <row r="49" spans="1:11" ht="15.75" customHeight="1" x14ac:dyDescent="0.3">
      <c r="A49" s="3" t="s">
        <v>70</v>
      </c>
      <c r="B49" s="4">
        <v>1261.2138070000001</v>
      </c>
      <c r="C49" s="4">
        <v>0.03</v>
      </c>
      <c r="D49" s="6">
        <v>0.04</v>
      </c>
      <c r="E49" s="6">
        <v>-0.1</v>
      </c>
      <c r="F49" s="4">
        <v>0.23</v>
      </c>
      <c r="G49" s="4">
        <v>0.17</v>
      </c>
      <c r="H49" s="4">
        <v>10.985727000000001</v>
      </c>
      <c r="I49" s="4">
        <v>21.385266999999999</v>
      </c>
      <c r="J49" s="4">
        <v>13.019136</v>
      </c>
      <c r="K49" s="5" t="s">
        <v>14</v>
      </c>
    </row>
    <row r="50" spans="1:11" ht="15.75" customHeight="1" x14ac:dyDescent="0.3">
      <c r="A50" s="3" t="s">
        <v>71</v>
      </c>
      <c r="B50" s="4">
        <v>94.820477999999994</v>
      </c>
      <c r="C50" s="4">
        <v>0.55000000000000004</v>
      </c>
      <c r="D50" s="6">
        <v>0.2</v>
      </c>
      <c r="E50" s="6">
        <v>-0.88</v>
      </c>
      <c r="F50" s="4">
        <v>0.05</v>
      </c>
      <c r="G50" s="4">
        <v>0.36</v>
      </c>
      <c r="H50" s="4">
        <v>10.843003</v>
      </c>
      <c r="I50" s="4">
        <v>2.8214670000000002</v>
      </c>
      <c r="J50" s="4">
        <v>14.030908999999999</v>
      </c>
      <c r="K50" s="5" t="s">
        <v>13</v>
      </c>
    </row>
    <row r="51" spans="1:11" ht="15.75" customHeight="1" x14ac:dyDescent="0.3">
      <c r="A51" s="3" t="s">
        <v>72</v>
      </c>
      <c r="B51" s="4">
        <v>70.678657000000001</v>
      </c>
      <c r="C51" s="4">
        <v>0.1</v>
      </c>
      <c r="D51" s="6">
        <v>0.06</v>
      </c>
      <c r="E51" s="6">
        <v>-0.14000000000000001</v>
      </c>
      <c r="F51" s="4">
        <v>7.0000000000000001E-3</v>
      </c>
      <c r="G51" s="4">
        <v>0.52</v>
      </c>
      <c r="H51" s="4">
        <v>10.215498999999999</v>
      </c>
      <c r="I51" s="4">
        <v>21.563206000000001</v>
      </c>
      <c r="J51" s="4">
        <v>12.471062</v>
      </c>
      <c r="K51" s="5" t="s">
        <v>14</v>
      </c>
    </row>
    <row r="52" spans="1:11" ht="15.75" customHeight="1" x14ac:dyDescent="0.3">
      <c r="A52" s="3" t="s">
        <v>73</v>
      </c>
      <c r="B52" s="4">
        <v>8.270391</v>
      </c>
      <c r="C52" s="4">
        <v>0.2</v>
      </c>
      <c r="D52" s="6">
        <v>7.0000000000000007E-2</v>
      </c>
      <c r="E52" s="4">
        <v>-0.38</v>
      </c>
      <c r="F52" s="6">
        <v>3.0000000000000001E-3</v>
      </c>
      <c r="G52" s="4">
        <v>1</v>
      </c>
      <c r="H52" s="4">
        <v>13.974151000000001</v>
      </c>
      <c r="I52" s="6"/>
      <c r="J52" s="6"/>
      <c r="K52" s="7" t="s">
        <v>40</v>
      </c>
    </row>
    <row r="53" spans="1:11" ht="15.75" customHeight="1" x14ac:dyDescent="0.3">
      <c r="A53" s="3" t="s">
        <v>74</v>
      </c>
      <c r="B53" s="4">
        <v>2030.5051450000001</v>
      </c>
      <c r="C53" s="4">
        <v>0.04</v>
      </c>
      <c r="D53" s="6">
        <v>7.0000000000000007E-2</v>
      </c>
      <c r="E53" s="4">
        <v>-0.26</v>
      </c>
      <c r="F53" s="4">
        <v>1</v>
      </c>
      <c r="G53" s="4">
        <v>0.14000000000000001</v>
      </c>
      <c r="H53" s="4">
        <v>10.116936000000001</v>
      </c>
      <c r="I53" s="4">
        <v>21.510195</v>
      </c>
      <c r="J53" s="4">
        <v>12.409446000000001</v>
      </c>
      <c r="K53" s="5" t="s">
        <v>14</v>
      </c>
    </row>
    <row r="54" spans="1:11" ht="15.75" customHeight="1" x14ac:dyDescent="0.3">
      <c r="A54" s="3" t="s">
        <v>75</v>
      </c>
      <c r="B54" s="4">
        <v>46.183821999999999</v>
      </c>
      <c r="C54" s="4">
        <v>0.14000000000000001</v>
      </c>
      <c r="D54" s="6">
        <v>0.05</v>
      </c>
      <c r="E54" s="4">
        <v>-0.26</v>
      </c>
      <c r="F54" s="4">
        <v>0.17499999999999999</v>
      </c>
      <c r="G54" s="4">
        <v>0.47</v>
      </c>
      <c r="H54" s="4">
        <v>14.229718999999999</v>
      </c>
      <c r="I54" s="4">
        <v>24.583988000000002</v>
      </c>
      <c r="J54" s="4">
        <v>15.115211</v>
      </c>
      <c r="K54" s="7" t="s">
        <v>40</v>
      </c>
    </row>
    <row r="55" spans="1:11" ht="15.75" customHeight="1" x14ac:dyDescent="0.3">
      <c r="A55" s="3" t="s">
        <v>76</v>
      </c>
      <c r="B55" s="4">
        <v>70.829590999999994</v>
      </c>
      <c r="C55" s="4">
        <v>0.3</v>
      </c>
      <c r="D55" s="6">
        <v>0.66</v>
      </c>
      <c r="E55" s="4">
        <v>-2.21</v>
      </c>
      <c r="F55" s="4">
        <v>0.74</v>
      </c>
      <c r="G55" s="4">
        <v>0.16</v>
      </c>
      <c r="H55" s="4">
        <v>11.782132000000001</v>
      </c>
      <c r="I55" s="6"/>
      <c r="J55" s="6"/>
      <c r="K55" s="7" t="s">
        <v>40</v>
      </c>
    </row>
    <row r="56" spans="1:11" ht="15.75" customHeight="1" x14ac:dyDescent="0.3">
      <c r="A56" s="3" t="s">
        <v>77</v>
      </c>
      <c r="B56" s="4">
        <v>4400.544715</v>
      </c>
      <c r="C56" s="4">
        <v>0.16</v>
      </c>
      <c r="D56" s="6">
        <v>0.06</v>
      </c>
      <c r="E56" s="4">
        <v>-0.38</v>
      </c>
      <c r="F56" s="4">
        <v>4.5599999999999996</v>
      </c>
      <c r="G56" s="4">
        <v>0.16</v>
      </c>
      <c r="H56" s="4">
        <v>12.616683999999999</v>
      </c>
      <c r="I56" s="4">
        <v>26.986115000000002</v>
      </c>
      <c r="J56" s="4">
        <v>9.5486419999999992</v>
      </c>
      <c r="K56" s="5" t="s">
        <v>17</v>
      </c>
    </row>
    <row r="57" spans="1:11" ht="15.75" customHeight="1" x14ac:dyDescent="0.3">
      <c r="A57" s="3" t="s">
        <v>78</v>
      </c>
      <c r="B57" s="4">
        <v>0.74867799999999995</v>
      </c>
      <c r="C57" s="4">
        <v>0.1</v>
      </c>
      <c r="D57" s="6">
        <v>0.06</v>
      </c>
      <c r="E57" s="4">
        <v>-0.42</v>
      </c>
      <c r="F57" s="4">
        <v>0.01</v>
      </c>
      <c r="G57" s="4">
        <v>1.06</v>
      </c>
      <c r="H57" s="4">
        <v>6.4397580000000003</v>
      </c>
      <c r="I57" s="6"/>
      <c r="J57" s="6"/>
      <c r="K57" s="5" t="s">
        <v>17</v>
      </c>
    </row>
    <row r="58" spans="1:11" ht="15.75" customHeight="1" x14ac:dyDescent="0.3">
      <c r="A58" s="3" t="s">
        <v>79</v>
      </c>
      <c r="B58" s="4">
        <v>96.325968000000003</v>
      </c>
      <c r="C58" s="4">
        <v>0.18</v>
      </c>
      <c r="D58" s="6">
        <v>0.19</v>
      </c>
      <c r="E58" s="4">
        <v>-0.04</v>
      </c>
      <c r="F58" s="4">
        <v>1.62</v>
      </c>
      <c r="G58" s="4">
        <v>0.15</v>
      </c>
      <c r="H58" s="4">
        <v>6.1113900000000001</v>
      </c>
      <c r="I58" s="6"/>
      <c r="J58" s="6"/>
      <c r="K58" s="5" t="s">
        <v>17</v>
      </c>
    </row>
    <row r="59" spans="1:11" ht="15.75" customHeight="1" x14ac:dyDescent="0.3">
      <c r="A59" s="3" t="s">
        <v>80</v>
      </c>
      <c r="B59" s="4">
        <v>13.698549999999999</v>
      </c>
      <c r="C59" s="4">
        <v>0.05</v>
      </c>
      <c r="D59" s="6">
        <v>0.26</v>
      </c>
      <c r="E59" s="4">
        <v>-0.86</v>
      </c>
      <c r="F59" s="4">
        <v>0.06</v>
      </c>
      <c r="G59" s="4">
        <v>0.81</v>
      </c>
      <c r="H59" s="4">
        <v>28.392001</v>
      </c>
      <c r="I59" s="6"/>
      <c r="J59" s="6"/>
      <c r="K59" s="7" t="s">
        <v>30</v>
      </c>
    </row>
    <row r="60" spans="1:11" ht="15.75" customHeight="1" x14ac:dyDescent="0.3">
      <c r="A60" s="3" t="s">
        <v>81</v>
      </c>
      <c r="B60" s="4">
        <v>13.104043000000001</v>
      </c>
      <c r="C60" s="4">
        <v>0.3</v>
      </c>
      <c r="D60" s="6">
        <v>0.08</v>
      </c>
      <c r="E60" s="4" t="s">
        <v>41</v>
      </c>
      <c r="F60" s="4">
        <v>0.02</v>
      </c>
      <c r="G60" s="4">
        <v>0.54</v>
      </c>
      <c r="H60" s="4">
        <v>11.278725</v>
      </c>
      <c r="I60" s="6"/>
      <c r="J60" s="6"/>
      <c r="K60" s="5" t="s">
        <v>17</v>
      </c>
    </row>
    <row r="61" spans="1:11" ht="15.75" customHeight="1" x14ac:dyDescent="0.3">
      <c r="A61" s="3" t="s">
        <v>82</v>
      </c>
      <c r="B61" s="4">
        <v>1003.496588</v>
      </c>
      <c r="C61" s="4">
        <v>0.49</v>
      </c>
      <c r="D61" s="4">
        <v>0.1</v>
      </c>
      <c r="E61" s="4">
        <v>-1.01</v>
      </c>
      <c r="F61" s="4">
        <v>2.5299999999999998</v>
      </c>
      <c r="G61" s="4">
        <v>0.19</v>
      </c>
      <c r="H61" s="4">
        <v>58.066569999999999</v>
      </c>
      <c r="I61" s="4">
        <v>47.438572000000001</v>
      </c>
      <c r="J61" s="4">
        <v>7.5852069999999996</v>
      </c>
      <c r="K61" s="5" t="s">
        <v>17</v>
      </c>
    </row>
    <row r="62" spans="1:11" ht="15.75" customHeight="1" x14ac:dyDescent="0.3">
      <c r="A62" s="3" t="s">
        <v>83</v>
      </c>
      <c r="B62" s="4">
        <v>24.956182999999999</v>
      </c>
      <c r="C62" s="4">
        <v>0.28000000000000003</v>
      </c>
      <c r="D62" s="4">
        <v>0.08</v>
      </c>
      <c r="E62" s="4">
        <v>-0.42</v>
      </c>
      <c r="F62" s="4" t="s">
        <v>41</v>
      </c>
      <c r="G62" s="4" t="s">
        <v>41</v>
      </c>
      <c r="H62" s="4">
        <v>10.605574000000001</v>
      </c>
      <c r="I62" s="4">
        <v>21.081060000000001</v>
      </c>
      <c r="J62" s="4">
        <v>12.72387</v>
      </c>
      <c r="K62" s="5" t="s">
        <v>14</v>
      </c>
    </row>
    <row r="63" spans="1:11" ht="15.75" customHeight="1" x14ac:dyDescent="0.3">
      <c r="A63" s="3" t="s">
        <v>84</v>
      </c>
      <c r="B63" s="4">
        <v>105.67419700000001</v>
      </c>
      <c r="C63" s="4">
        <v>0.35</v>
      </c>
      <c r="D63" s="4">
        <v>0.13</v>
      </c>
      <c r="E63" s="4">
        <v>-0.5</v>
      </c>
      <c r="F63" s="4">
        <v>0.14000000000000001</v>
      </c>
      <c r="G63" s="4" t="s">
        <v>41</v>
      </c>
      <c r="H63" s="4">
        <v>10.908536</v>
      </c>
      <c r="I63" s="4">
        <v>3.12073</v>
      </c>
      <c r="J63" s="4">
        <v>14.074916</v>
      </c>
      <c r="K63" s="5" t="s">
        <v>13</v>
      </c>
    </row>
    <row r="64" spans="1:11" ht="15.75" customHeight="1" x14ac:dyDescent="0.3">
      <c r="A64" s="3" t="s">
        <v>85</v>
      </c>
      <c r="B64" s="4">
        <v>602.488473</v>
      </c>
      <c r="C64" s="4">
        <v>0.28000000000000003</v>
      </c>
      <c r="D64" s="4">
        <v>0.09</v>
      </c>
      <c r="E64" s="4">
        <v>-0.24</v>
      </c>
      <c r="F64" s="4">
        <v>0.05</v>
      </c>
      <c r="G64" s="4">
        <v>0.59</v>
      </c>
      <c r="H64" s="4">
        <v>7.6997920000000004</v>
      </c>
      <c r="I64" s="4">
        <v>20.495169000000001</v>
      </c>
      <c r="J64" s="4">
        <v>11.639423000000001</v>
      </c>
      <c r="K64" s="5" t="s">
        <v>14</v>
      </c>
    </row>
    <row r="65" spans="1:11" ht="15.75" customHeight="1" x14ac:dyDescent="0.3">
      <c r="A65" s="3" t="s">
        <v>86</v>
      </c>
      <c r="B65" s="4">
        <v>730.50519899999995</v>
      </c>
      <c r="C65" s="4">
        <v>0.1</v>
      </c>
      <c r="D65" s="4">
        <v>0.1</v>
      </c>
      <c r="E65" s="4">
        <v>-0.04</v>
      </c>
      <c r="F65" s="4">
        <v>0.06</v>
      </c>
      <c r="G65" s="4">
        <v>0.27</v>
      </c>
      <c r="H65" s="4">
        <v>10.320328</v>
      </c>
      <c r="I65" s="4">
        <v>21.588103</v>
      </c>
      <c r="J65" s="4">
        <v>12.544717</v>
      </c>
      <c r="K65" s="5" t="s">
        <v>14</v>
      </c>
    </row>
    <row r="66" spans="1:11" ht="15.75" customHeight="1" x14ac:dyDescent="0.3">
      <c r="A66" s="3" t="s">
        <v>87</v>
      </c>
      <c r="B66" s="4">
        <v>685.69965999999999</v>
      </c>
      <c r="C66" s="4">
        <v>0.1</v>
      </c>
      <c r="D66" s="4">
        <v>0.08</v>
      </c>
      <c r="E66" s="4">
        <v>-0.05</v>
      </c>
      <c r="F66" s="4">
        <v>0.03</v>
      </c>
      <c r="G66" s="4">
        <v>1.04</v>
      </c>
      <c r="H66" s="4">
        <v>10.958601</v>
      </c>
      <c r="I66" s="4">
        <v>21.338730000000002</v>
      </c>
      <c r="J66" s="4">
        <v>12.974975000000001</v>
      </c>
      <c r="K66" s="5" t="s">
        <v>14</v>
      </c>
    </row>
    <row r="67" spans="1:11" ht="15.75" customHeight="1" x14ac:dyDescent="0.3">
      <c r="A67" s="3" t="s">
        <v>88</v>
      </c>
      <c r="B67" s="4">
        <v>203.796684</v>
      </c>
      <c r="C67" s="4">
        <v>0.56999999999999995</v>
      </c>
      <c r="D67" s="4">
        <v>0.26</v>
      </c>
      <c r="E67" s="4">
        <v>-0.77</v>
      </c>
      <c r="F67" s="4">
        <v>0.97</v>
      </c>
      <c r="G67" s="4">
        <v>0.25</v>
      </c>
      <c r="H67" s="4">
        <v>2.4815719999999999</v>
      </c>
      <c r="I67" s="6"/>
      <c r="J67" s="6"/>
      <c r="K67" s="7" t="s">
        <v>42</v>
      </c>
    </row>
    <row r="68" spans="1:11" ht="15.75" customHeight="1" x14ac:dyDescent="0.3">
      <c r="A68" s="3" t="s">
        <v>89</v>
      </c>
      <c r="B68" s="4">
        <v>136.05403200000001</v>
      </c>
      <c r="C68" s="4">
        <v>0.59</v>
      </c>
      <c r="D68" s="4">
        <v>0.08</v>
      </c>
      <c r="E68" s="4">
        <v>-0.9</v>
      </c>
      <c r="F68" s="4">
        <v>0.25</v>
      </c>
      <c r="G68" s="4">
        <v>0.18</v>
      </c>
      <c r="H68" s="4">
        <v>5.0979409999999996</v>
      </c>
      <c r="I68" s="6"/>
      <c r="J68" s="6"/>
      <c r="K68" s="7" t="s">
        <v>42</v>
      </c>
    </row>
    <row r="69" spans="1:11" ht="15.75" customHeight="1" x14ac:dyDescent="0.3">
      <c r="A69" s="3" t="s">
        <v>90</v>
      </c>
      <c r="B69" s="4">
        <v>1547.6500679999999</v>
      </c>
      <c r="C69" s="4">
        <v>0.05</v>
      </c>
      <c r="D69" s="4">
        <v>0.04</v>
      </c>
      <c r="E69" s="4">
        <v>-0.05</v>
      </c>
      <c r="F69" s="4">
        <v>0.32</v>
      </c>
      <c r="G69" s="4">
        <v>0.77</v>
      </c>
      <c r="H69" s="4">
        <v>10.313554999999999</v>
      </c>
      <c r="I69" s="4">
        <v>21.666608</v>
      </c>
      <c r="J69" s="6"/>
      <c r="K69" s="5" t="s">
        <v>14</v>
      </c>
    </row>
    <row r="70" spans="1:11" ht="15.75" customHeight="1" x14ac:dyDescent="0.3">
      <c r="A70" s="3" t="s">
        <v>91</v>
      </c>
      <c r="B70" s="4">
        <v>253.622039</v>
      </c>
      <c r="C70" s="4">
        <v>0.12</v>
      </c>
      <c r="D70" s="4">
        <v>0.11</v>
      </c>
      <c r="E70" s="4">
        <v>-0.05</v>
      </c>
      <c r="F70" s="4">
        <v>0.48</v>
      </c>
      <c r="G70" s="4">
        <v>0.14000000000000001</v>
      </c>
      <c r="H70" s="4">
        <v>8.6402839999999994</v>
      </c>
      <c r="I70" s="6"/>
      <c r="J70" s="6"/>
      <c r="K70" s="5" t="s">
        <v>17</v>
      </c>
    </row>
    <row r="71" spans="1:11" ht="15.75" customHeight="1" x14ac:dyDescent="0.3">
      <c r="A71" s="3" t="s">
        <v>92</v>
      </c>
      <c r="B71" s="4">
        <v>84.656137000000001</v>
      </c>
      <c r="C71" s="4">
        <v>0.47</v>
      </c>
      <c r="D71" s="4">
        <v>0.03</v>
      </c>
      <c r="E71" s="4">
        <v>-0.56999999999999995</v>
      </c>
      <c r="F71" s="4">
        <v>0.14000000000000001</v>
      </c>
      <c r="G71" s="4">
        <v>0.28999999999999998</v>
      </c>
      <c r="H71" s="4">
        <v>14.599955</v>
      </c>
      <c r="I71" s="6"/>
      <c r="J71" s="6"/>
      <c r="K71" s="5" t="s">
        <v>17</v>
      </c>
    </row>
    <row r="72" spans="1:11" ht="15.75" customHeight="1" x14ac:dyDescent="0.3">
      <c r="A72" s="3" t="s">
        <v>93</v>
      </c>
      <c r="B72" s="4">
        <v>539.92453399999999</v>
      </c>
      <c r="C72" s="4">
        <v>0.05</v>
      </c>
      <c r="D72" s="4">
        <v>0.06</v>
      </c>
      <c r="E72" s="4">
        <v>-0.18</v>
      </c>
      <c r="F72" s="4">
        <v>0.63</v>
      </c>
      <c r="G72" s="4">
        <v>0.15</v>
      </c>
      <c r="H72" s="4">
        <v>20.926490999999999</v>
      </c>
      <c r="I72" s="6"/>
      <c r="J72" s="6"/>
      <c r="K72" s="7" t="s">
        <v>30</v>
      </c>
    </row>
    <row r="73" spans="1:11" ht="15.75" customHeight="1" x14ac:dyDescent="0.3">
      <c r="A73" s="3" t="s">
        <v>94</v>
      </c>
      <c r="B73" s="4">
        <v>121.961502</v>
      </c>
      <c r="C73" s="4">
        <v>0.15</v>
      </c>
      <c r="D73" s="4">
        <v>0.13</v>
      </c>
      <c r="E73" s="4">
        <v>-0.45</v>
      </c>
      <c r="F73" s="4">
        <v>0.32</v>
      </c>
      <c r="G73" s="4">
        <v>0.77</v>
      </c>
      <c r="H73" s="4">
        <v>2.7856830000000001</v>
      </c>
      <c r="I73" s="4">
        <v>17.551133</v>
      </c>
      <c r="J73" s="6"/>
      <c r="K73" s="5" t="s">
        <v>14</v>
      </c>
    </row>
    <row r="74" spans="1:11" ht="15.75" customHeight="1" x14ac:dyDescent="0.3">
      <c r="A74" s="3" t="s">
        <v>95</v>
      </c>
      <c r="B74" s="4">
        <v>1558.5617569999999</v>
      </c>
      <c r="C74" s="4">
        <v>0.65</v>
      </c>
      <c r="D74" s="4">
        <v>0.06</v>
      </c>
      <c r="E74" s="4">
        <v>-1.18</v>
      </c>
      <c r="F74" s="4">
        <v>4.09</v>
      </c>
      <c r="G74" s="4">
        <v>0.06</v>
      </c>
      <c r="H74" s="4">
        <v>33.465660999999997</v>
      </c>
      <c r="I74" s="6"/>
      <c r="J74" s="6"/>
      <c r="K74" s="7" t="s">
        <v>42</v>
      </c>
    </row>
    <row r="75" spans="1:11" ht="15.75" customHeight="1" x14ac:dyDescent="0.3">
      <c r="A75" s="3" t="s">
        <v>96</v>
      </c>
      <c r="B75" s="4">
        <v>581.577493</v>
      </c>
      <c r="C75" s="4">
        <v>0.65</v>
      </c>
      <c r="D75" s="4">
        <v>0.12</v>
      </c>
      <c r="E75" s="4">
        <v>-1.35</v>
      </c>
      <c r="F75" s="4">
        <v>0.8</v>
      </c>
      <c r="G75" s="4">
        <v>0.22</v>
      </c>
      <c r="H75" s="4">
        <v>10.524687999999999</v>
      </c>
      <c r="I75" s="6"/>
      <c r="J75" s="6"/>
      <c r="K75" s="7" t="s">
        <v>42</v>
      </c>
    </row>
    <row r="76" spans="1:11" ht="15.75" customHeight="1" x14ac:dyDescent="0.3">
      <c r="A76" s="3" t="s">
        <v>97</v>
      </c>
      <c r="B76" s="4">
        <v>6287.5153399999999</v>
      </c>
      <c r="C76" s="4">
        <v>0.57999999999999996</v>
      </c>
      <c r="D76" s="4">
        <v>0.13</v>
      </c>
      <c r="E76" s="4">
        <v>-1.23</v>
      </c>
      <c r="F76" s="4">
        <v>8.1300000000000008</v>
      </c>
      <c r="G76" s="4">
        <v>0.04</v>
      </c>
      <c r="H76" s="4">
        <v>13.903955</v>
      </c>
      <c r="I76" s="4">
        <v>13.914678</v>
      </c>
      <c r="J76" s="4">
        <v>19.198231</v>
      </c>
      <c r="K76" s="7" t="s">
        <v>42</v>
      </c>
    </row>
    <row r="77" spans="1:11" ht="15.75" customHeight="1" x14ac:dyDescent="0.3">
      <c r="A77" s="3" t="s">
        <v>98</v>
      </c>
      <c r="B77" s="4">
        <v>20.960486</v>
      </c>
      <c r="C77" s="4">
        <v>0.42</v>
      </c>
      <c r="D77" s="4">
        <v>0.42</v>
      </c>
      <c r="E77" s="4">
        <v>-0.19</v>
      </c>
      <c r="F77" s="4">
        <v>0.18</v>
      </c>
      <c r="G77" s="4">
        <v>0.34</v>
      </c>
      <c r="H77" s="4">
        <v>-2.776265</v>
      </c>
      <c r="I77" s="6"/>
      <c r="J77" s="6"/>
      <c r="K77" s="7" t="s">
        <v>42</v>
      </c>
    </row>
    <row r="78" spans="1:11" ht="15.75" customHeight="1" x14ac:dyDescent="0.3">
      <c r="A78" s="3" t="s">
        <v>99</v>
      </c>
      <c r="B78" s="4">
        <v>22.996192000000001</v>
      </c>
      <c r="C78" s="4">
        <v>0.32</v>
      </c>
      <c r="D78" s="4">
        <v>0.17</v>
      </c>
      <c r="E78" s="4">
        <v>-0.71</v>
      </c>
      <c r="F78" s="4">
        <v>0.11</v>
      </c>
      <c r="G78" s="4">
        <v>0.26</v>
      </c>
      <c r="H78" s="4">
        <v>14.354805000000001</v>
      </c>
      <c r="I78" s="6"/>
      <c r="J78" s="6"/>
      <c r="K78" s="7" t="s">
        <v>40</v>
      </c>
    </row>
    <row r="79" spans="1:11" ht="15.75" customHeight="1" x14ac:dyDescent="0.3">
      <c r="A79" s="3" t="s">
        <v>100</v>
      </c>
      <c r="B79" s="4">
        <v>34.018869000000002</v>
      </c>
      <c r="C79" s="4">
        <v>0.05</v>
      </c>
      <c r="D79" s="4">
        <v>0.05</v>
      </c>
      <c r="E79" s="4">
        <v>-0.06</v>
      </c>
      <c r="F79" s="4">
        <v>0.1</v>
      </c>
      <c r="G79" s="4">
        <v>0.31</v>
      </c>
      <c r="H79" s="4">
        <v>10.295916999999999</v>
      </c>
      <c r="I79" s="4">
        <v>21.575109000000001</v>
      </c>
      <c r="J79" s="4">
        <v>12.411619</v>
      </c>
      <c r="K79" s="5" t="s">
        <v>14</v>
      </c>
    </row>
    <row r="80" spans="1:11" ht="15.75" customHeight="1" x14ac:dyDescent="0.3">
      <c r="A80" s="3" t="s">
        <v>101</v>
      </c>
      <c r="B80" s="4">
        <v>355.38878299999999</v>
      </c>
      <c r="C80" s="4">
        <v>0.2</v>
      </c>
      <c r="D80" s="4">
        <v>0.38</v>
      </c>
      <c r="E80" s="4">
        <v>-0.7</v>
      </c>
      <c r="F80" s="4">
        <v>0.54</v>
      </c>
      <c r="G80" s="4">
        <v>0.14000000000000001</v>
      </c>
      <c r="H80" s="4">
        <v>21.170088</v>
      </c>
      <c r="I80" s="4">
        <v>32.542977999999998</v>
      </c>
      <c r="J80" s="4">
        <v>15.169131</v>
      </c>
      <c r="K80" s="7" t="s">
        <v>30</v>
      </c>
    </row>
    <row r="81" spans="1:11" ht="15.75" customHeight="1" x14ac:dyDescent="0.3">
      <c r="A81" s="3" t="s">
        <v>102</v>
      </c>
      <c r="B81" s="4">
        <v>7.3812629999999997</v>
      </c>
      <c r="C81" s="4">
        <v>0.22</v>
      </c>
      <c r="D81" s="4">
        <v>0.08</v>
      </c>
      <c r="E81" s="4">
        <v>-0.38</v>
      </c>
      <c r="F81" s="4">
        <v>1E-3</v>
      </c>
      <c r="G81" s="4">
        <v>1.22</v>
      </c>
      <c r="H81" s="4">
        <v>21.273533</v>
      </c>
      <c r="I81" s="6"/>
      <c r="J81" s="6"/>
      <c r="K81" s="5" t="s">
        <v>17</v>
      </c>
    </row>
    <row r="82" spans="1:11" ht="15.75" customHeight="1" x14ac:dyDescent="0.3">
      <c r="A82" s="3" t="s">
        <v>103</v>
      </c>
      <c r="B82" s="4">
        <v>17.716619000000001</v>
      </c>
      <c r="C82" s="4">
        <v>0.28000000000000003</v>
      </c>
      <c r="D82" s="4">
        <v>0.23</v>
      </c>
      <c r="E82" s="4">
        <v>-0.99</v>
      </c>
      <c r="F82" s="4">
        <v>0.06</v>
      </c>
      <c r="G82" s="4">
        <v>0.46</v>
      </c>
      <c r="H82" s="4">
        <v>16.609926999999999</v>
      </c>
      <c r="I82" s="6"/>
      <c r="J82" s="6"/>
      <c r="K82" s="7" t="s">
        <v>40</v>
      </c>
    </row>
    <row r="83" spans="1:11" ht="15.75" customHeight="1" x14ac:dyDescent="0.3">
      <c r="A83" s="3" t="s">
        <v>104</v>
      </c>
      <c r="B83" s="4">
        <v>7811.5159830000002</v>
      </c>
      <c r="C83" s="4">
        <v>0.79</v>
      </c>
      <c r="D83" s="4">
        <v>0.15</v>
      </c>
      <c r="E83" s="4">
        <v>-1.1299999999999999</v>
      </c>
      <c r="F83" s="4">
        <v>16.22</v>
      </c>
      <c r="G83" s="4">
        <v>0.03</v>
      </c>
      <c r="H83" s="4">
        <v>11.090441999999999</v>
      </c>
      <c r="I83" s="4">
        <v>2.6539809999999999</v>
      </c>
      <c r="J83" s="4">
        <v>13.735758000000001</v>
      </c>
      <c r="K83" s="5" t="s">
        <v>13</v>
      </c>
    </row>
    <row r="84" spans="1:11" ht="15.75" customHeight="1" x14ac:dyDescent="0.3">
      <c r="A84" s="3" t="s">
        <v>105</v>
      </c>
      <c r="B84" s="4">
        <v>185.67522600000001</v>
      </c>
      <c r="C84" s="4">
        <v>0.86</v>
      </c>
      <c r="D84" s="4">
        <v>0.26</v>
      </c>
      <c r="E84" s="4">
        <v>-0.82</v>
      </c>
      <c r="F84" s="4">
        <v>0.73</v>
      </c>
      <c r="G84" s="4">
        <v>0.22</v>
      </c>
      <c r="H84" s="4">
        <v>-0.10841099999999999</v>
      </c>
      <c r="I84" s="4">
        <v>-5.0009480000000002</v>
      </c>
      <c r="J84" s="4">
        <v>-2.052473</v>
      </c>
      <c r="K84" s="7" t="s">
        <v>42</v>
      </c>
    </row>
    <row r="85" spans="1:11" ht="15.75" customHeight="1" x14ac:dyDescent="0.3">
      <c r="A85" s="3" t="s">
        <v>106</v>
      </c>
      <c r="B85" s="4">
        <v>189.656013</v>
      </c>
      <c r="C85" s="4">
        <v>0.5</v>
      </c>
      <c r="D85" s="4">
        <v>0.05</v>
      </c>
      <c r="E85" s="4">
        <v>-0.57999999999999996</v>
      </c>
      <c r="F85" s="4">
        <v>0.32</v>
      </c>
      <c r="G85" s="4">
        <v>0.25</v>
      </c>
      <c r="H85" s="4">
        <v>7.4195820000000001</v>
      </c>
      <c r="I85" s="4">
        <v>20.118773000000001</v>
      </c>
      <c r="J85" s="4">
        <v>11.076055999999999</v>
      </c>
      <c r="K85" s="5" t="s">
        <v>14</v>
      </c>
    </row>
    <row r="86" spans="1:11" ht="15.75" customHeight="1" x14ac:dyDescent="0.3">
      <c r="A86" s="3" t="s">
        <v>107</v>
      </c>
      <c r="B86" s="4">
        <v>8956.0423429999992</v>
      </c>
      <c r="C86" s="4">
        <v>0.69</v>
      </c>
      <c r="D86" s="4">
        <v>0.03</v>
      </c>
      <c r="E86" s="4">
        <v>-0.89</v>
      </c>
      <c r="F86" s="4">
        <v>213.57</v>
      </c>
      <c r="G86" s="4">
        <v>0.01</v>
      </c>
      <c r="H86" s="4">
        <v>5.4889679999999998</v>
      </c>
      <c r="I86" s="4">
        <v>3.6074860000000002</v>
      </c>
      <c r="J86" s="4">
        <v>3.6946940000000001</v>
      </c>
      <c r="K86" s="5" t="s">
        <v>36</v>
      </c>
    </row>
    <row r="87" spans="1:11" ht="15.75" customHeight="1" x14ac:dyDescent="0.3">
      <c r="A87" s="3" t="s">
        <v>108</v>
      </c>
      <c r="B87" s="4">
        <v>13862.841735</v>
      </c>
      <c r="C87" s="4">
        <v>0.04</v>
      </c>
      <c r="D87" s="4">
        <v>0.04</v>
      </c>
      <c r="E87" s="4">
        <v>-0.04</v>
      </c>
      <c r="F87" s="4">
        <v>60.34</v>
      </c>
      <c r="G87" s="4">
        <v>0.02</v>
      </c>
      <c r="H87" s="4">
        <v>10.318864</v>
      </c>
      <c r="I87" s="4">
        <v>21.652199</v>
      </c>
      <c r="J87" s="4">
        <v>12.551796</v>
      </c>
      <c r="K87" s="5" t="s">
        <v>14</v>
      </c>
    </row>
    <row r="88" spans="1:11" ht="15.75" customHeight="1" x14ac:dyDescent="0.3">
      <c r="A88" s="3" t="s">
        <v>109</v>
      </c>
      <c r="B88" s="4">
        <v>17.375177999999998</v>
      </c>
      <c r="C88" s="4">
        <v>0.96</v>
      </c>
      <c r="D88" s="4">
        <v>0.09</v>
      </c>
      <c r="E88" s="4">
        <v>-1.05</v>
      </c>
      <c r="F88" s="4">
        <v>0.06</v>
      </c>
      <c r="G88" s="4">
        <v>0.48</v>
      </c>
      <c r="H88" s="4">
        <v>1.426474</v>
      </c>
      <c r="I88" s="4">
        <v>15.088566999999999</v>
      </c>
      <c r="J88" s="4">
        <v>11.158066</v>
      </c>
      <c r="K88" s="5" t="s">
        <v>17</v>
      </c>
    </row>
    <row r="89" spans="1:11" ht="15.75" customHeight="1" x14ac:dyDescent="0.3">
      <c r="A89" s="3" t="s">
        <v>110</v>
      </c>
      <c r="B89" s="4">
        <v>84.076080000000005</v>
      </c>
      <c r="C89" s="4">
        <v>0.31</v>
      </c>
      <c r="D89" s="4">
        <v>0.06</v>
      </c>
      <c r="E89" s="4">
        <v>-0.51</v>
      </c>
      <c r="F89" s="4">
        <v>0.11</v>
      </c>
      <c r="G89" s="4">
        <v>0.2</v>
      </c>
      <c r="H89" s="4">
        <v>13.993392</v>
      </c>
      <c r="I89" s="4">
        <v>24.251062999999998</v>
      </c>
      <c r="J89" s="4">
        <v>15.243710999999999</v>
      </c>
      <c r="K89" s="7" t="s">
        <v>40</v>
      </c>
    </row>
    <row r="90" spans="1:11" ht="15.75" customHeight="1" x14ac:dyDescent="0.3">
      <c r="A90" s="3" t="s">
        <v>111</v>
      </c>
      <c r="B90" s="4">
        <v>6021.6378169999998</v>
      </c>
      <c r="C90" s="4">
        <v>0.19</v>
      </c>
      <c r="D90" s="4">
        <v>0.03</v>
      </c>
      <c r="E90" s="4">
        <v>-0.24</v>
      </c>
      <c r="F90" s="4">
        <v>28.7</v>
      </c>
      <c r="G90" s="4">
        <v>0.03</v>
      </c>
      <c r="H90" s="4">
        <v>12.7432</v>
      </c>
      <c r="I90" s="4">
        <v>27.085296</v>
      </c>
      <c r="J90" s="4">
        <v>9.6117050000000006</v>
      </c>
      <c r="K90" s="5" t="s">
        <v>17</v>
      </c>
    </row>
    <row r="91" spans="1:11" ht="15.75" customHeight="1" x14ac:dyDescent="0.3">
      <c r="A91" s="3" t="s">
        <v>112</v>
      </c>
      <c r="B91" s="4">
        <v>25.368811000000001</v>
      </c>
      <c r="C91" s="4">
        <v>0.37</v>
      </c>
      <c r="D91" s="4">
        <v>0.1</v>
      </c>
      <c r="E91" s="4">
        <v>-0.46</v>
      </c>
      <c r="F91" s="4">
        <v>7.0000000000000007E-2</v>
      </c>
      <c r="G91" s="4">
        <v>0.44</v>
      </c>
      <c r="H91" s="4">
        <v>20.193297000000001</v>
      </c>
      <c r="I91" s="4">
        <v>24.577635000000001</v>
      </c>
      <c r="J91" s="4">
        <v>12.798465</v>
      </c>
      <c r="K91" s="7" t="s">
        <v>40</v>
      </c>
    </row>
    <row r="92" spans="1:11" ht="15.75" customHeight="1" x14ac:dyDescent="0.3">
      <c r="A92" s="3" t="s">
        <v>113</v>
      </c>
      <c r="B92" s="4">
        <v>48.052298999999998</v>
      </c>
      <c r="C92" s="4">
        <v>0.31</v>
      </c>
      <c r="D92" s="4">
        <v>0.05</v>
      </c>
      <c r="E92" s="4">
        <v>-0.43</v>
      </c>
      <c r="F92" s="4">
        <v>0.23</v>
      </c>
      <c r="G92" s="4">
        <v>0.17</v>
      </c>
      <c r="H92" s="4">
        <v>6.4130130000000003</v>
      </c>
      <c r="I92" s="4">
        <v>18.734342000000002</v>
      </c>
      <c r="J92" s="4">
        <v>10.240652000000001</v>
      </c>
      <c r="K92" s="5" t="s">
        <v>17</v>
      </c>
    </row>
    <row r="93" spans="1:11" ht="15.75" customHeight="1" x14ac:dyDescent="0.3">
      <c r="A93" s="3" t="s">
        <v>114</v>
      </c>
      <c r="B93" s="4">
        <v>43.715525</v>
      </c>
      <c r="C93" s="4">
        <v>1.03</v>
      </c>
      <c r="D93" s="4">
        <v>0.08</v>
      </c>
      <c r="E93" s="4">
        <v>-1.4</v>
      </c>
      <c r="F93" s="4">
        <v>0.38800000000000001</v>
      </c>
      <c r="G93" s="4">
        <v>0.25</v>
      </c>
      <c r="H93" s="4">
        <v>18.368200999999999</v>
      </c>
      <c r="I93" s="4">
        <v>23.638957000000001</v>
      </c>
      <c r="J93" s="4">
        <v>14.677905000000001</v>
      </c>
      <c r="K93" s="5" t="s">
        <v>17</v>
      </c>
    </row>
    <row r="94" spans="1:11" ht="15.75" customHeight="1" x14ac:dyDescent="0.3">
      <c r="A94" s="3" t="s">
        <v>115</v>
      </c>
      <c r="B94" s="4">
        <v>1688.2325659999999</v>
      </c>
      <c r="C94" s="4">
        <v>0.22</v>
      </c>
      <c r="D94" s="4">
        <v>0.12</v>
      </c>
      <c r="E94" s="4">
        <v>-0.32</v>
      </c>
      <c r="F94" s="4">
        <v>14.6</v>
      </c>
      <c r="G94" s="4">
        <v>0.04</v>
      </c>
      <c r="H94" s="4">
        <v>5.853383</v>
      </c>
      <c r="I94" s="4">
        <v>21.990496</v>
      </c>
      <c r="J94" s="6"/>
      <c r="K94" s="5" t="s">
        <v>17</v>
      </c>
    </row>
    <row r="95" spans="1:11" ht="15.75" customHeight="1" x14ac:dyDescent="0.3">
      <c r="A95" s="3" t="s">
        <v>116</v>
      </c>
      <c r="B95" s="4">
        <v>955.73622</v>
      </c>
      <c r="C95" s="4">
        <v>0.21</v>
      </c>
      <c r="D95" s="4">
        <v>0.09</v>
      </c>
      <c r="E95" s="4">
        <v>-0.28000000000000003</v>
      </c>
      <c r="F95" s="4">
        <v>4.83</v>
      </c>
      <c r="G95" s="4">
        <v>7.0000000000000007E-2</v>
      </c>
      <c r="H95" s="4">
        <v>20.861964</v>
      </c>
      <c r="I95" s="4">
        <v>32.382997000000003</v>
      </c>
      <c r="J95" s="6"/>
      <c r="K95" s="7" t="s">
        <v>30</v>
      </c>
    </row>
    <row r="96" spans="1:11" ht="15.75" customHeight="1" x14ac:dyDescent="0.3">
      <c r="A96" s="3" t="s">
        <v>117</v>
      </c>
      <c r="B96" s="4">
        <v>3144.5322339999998</v>
      </c>
      <c r="C96" s="4">
        <v>0.17</v>
      </c>
      <c r="D96" s="4">
        <v>0.06</v>
      </c>
      <c r="E96" s="4">
        <v>-0.26</v>
      </c>
      <c r="F96" s="4">
        <v>6.32</v>
      </c>
      <c r="G96" s="4">
        <v>0.05</v>
      </c>
      <c r="H96" s="4">
        <v>2.9892319999999999</v>
      </c>
      <c r="I96" s="4">
        <v>17.873059999999999</v>
      </c>
      <c r="J96" s="4">
        <v>9.0589119999999994</v>
      </c>
      <c r="K96" s="5" t="s">
        <v>14</v>
      </c>
    </row>
    <row r="97" spans="1:11" ht="15.75" customHeight="1" x14ac:dyDescent="0.3">
      <c r="A97" s="3" t="s">
        <v>118</v>
      </c>
      <c r="B97" s="4">
        <v>1329.837871</v>
      </c>
      <c r="C97" s="4">
        <v>0.49</v>
      </c>
      <c r="D97" s="4">
        <v>0.08</v>
      </c>
      <c r="E97" s="4">
        <v>-0.97</v>
      </c>
      <c r="F97" s="4">
        <v>12.01</v>
      </c>
      <c r="G97" s="4">
        <v>0.06</v>
      </c>
      <c r="H97" s="4">
        <v>58.105468000000002</v>
      </c>
      <c r="I97" s="4">
        <v>47.558613999999999</v>
      </c>
      <c r="J97" s="4">
        <v>7.7156630000000002</v>
      </c>
      <c r="K97" s="5" t="s">
        <v>17</v>
      </c>
    </row>
    <row r="98" spans="1:11" ht="15.75" customHeight="1" x14ac:dyDescent="0.3">
      <c r="A98" s="3" t="s">
        <v>119</v>
      </c>
      <c r="B98" s="4">
        <v>993.00263299999995</v>
      </c>
      <c r="C98" s="4">
        <v>0.04</v>
      </c>
      <c r="D98" s="4">
        <v>0.04</v>
      </c>
      <c r="E98" s="4">
        <v>-0.05</v>
      </c>
      <c r="F98" s="4">
        <v>9.6000000000000002E-2</v>
      </c>
      <c r="G98" s="4" t="s">
        <v>12</v>
      </c>
      <c r="H98" s="4">
        <v>10.968108000000001</v>
      </c>
      <c r="I98" s="4">
        <v>21.341365</v>
      </c>
      <c r="J98" s="4">
        <v>12.958898</v>
      </c>
      <c r="K98" s="5" t="s">
        <v>14</v>
      </c>
    </row>
    <row r="99" spans="1:11" ht="15.75" customHeight="1" x14ac:dyDescent="0.3">
      <c r="A99" s="3" t="s">
        <v>120</v>
      </c>
      <c r="B99" s="4">
        <v>24.931698999999998</v>
      </c>
      <c r="C99" s="4">
        <v>0.23</v>
      </c>
      <c r="D99" s="4">
        <v>0.15</v>
      </c>
      <c r="E99" s="4">
        <v>-0.54</v>
      </c>
      <c r="F99" s="4">
        <v>1.4999999999999999E-2</v>
      </c>
      <c r="G99" s="4" t="s">
        <v>12</v>
      </c>
      <c r="H99" s="4">
        <v>9.6640960000000007</v>
      </c>
      <c r="I99" s="4">
        <v>23.477848000000002</v>
      </c>
      <c r="J99" s="6"/>
      <c r="K99" s="5" t="s">
        <v>14</v>
      </c>
    </row>
    <row r="100" spans="1:11" ht="15.75" customHeight="1" x14ac:dyDescent="0.3">
      <c r="A100" s="3" t="s">
        <v>121</v>
      </c>
      <c r="B100" s="4">
        <v>65.868570000000005</v>
      </c>
      <c r="C100" s="4">
        <v>0.22</v>
      </c>
      <c r="D100" s="4">
        <v>0.05</v>
      </c>
      <c r="E100" s="4">
        <v>-0.32</v>
      </c>
      <c r="F100" s="4">
        <v>0.73</v>
      </c>
      <c r="G100" s="4">
        <v>0.11</v>
      </c>
      <c r="H100" s="4">
        <v>17.074814</v>
      </c>
      <c r="I100" s="6"/>
      <c r="J100" s="6"/>
      <c r="K100" s="5" t="s">
        <v>17</v>
      </c>
    </row>
    <row r="101" spans="1:11" ht="15.75" customHeight="1" x14ac:dyDescent="0.3">
      <c r="A101" s="3" t="s">
        <v>122</v>
      </c>
      <c r="B101" s="4">
        <v>346.99795</v>
      </c>
      <c r="C101" s="4">
        <v>0.21</v>
      </c>
      <c r="D101" s="4">
        <v>0.02</v>
      </c>
      <c r="E101" s="4">
        <v>-0.25</v>
      </c>
      <c r="F101" s="4">
        <v>3.01</v>
      </c>
      <c r="G101" s="4">
        <v>0.08</v>
      </c>
      <c r="H101" s="4">
        <v>19.942491</v>
      </c>
      <c r="I101" s="6"/>
      <c r="J101" s="6"/>
      <c r="K101" s="5" t="s">
        <v>17</v>
      </c>
    </row>
    <row r="102" spans="1:11" ht="15.75" customHeight="1" x14ac:dyDescent="0.3">
      <c r="A102" s="3" t="s">
        <v>123</v>
      </c>
      <c r="B102" s="4">
        <v>806.56324400000005</v>
      </c>
      <c r="C102" s="4">
        <v>0.51</v>
      </c>
      <c r="D102" s="4">
        <v>0.67</v>
      </c>
      <c r="E102" s="4">
        <v>-1.45</v>
      </c>
      <c r="F102" s="4">
        <v>10.199999999999999</v>
      </c>
      <c r="G102" s="4">
        <v>0.04</v>
      </c>
      <c r="H102" s="4">
        <v>20.881250999999999</v>
      </c>
      <c r="I102" s="6"/>
      <c r="J102" s="6"/>
      <c r="K102" s="7" t="s">
        <v>22</v>
      </c>
    </row>
    <row r="103" spans="1:11" ht="15.75" customHeight="1" x14ac:dyDescent="0.3">
      <c r="A103" s="3" t="s">
        <v>124</v>
      </c>
      <c r="B103" s="4">
        <v>164.54969299999999</v>
      </c>
      <c r="C103" s="4">
        <v>0.78</v>
      </c>
      <c r="D103" s="4">
        <v>0.17</v>
      </c>
      <c r="E103" s="4">
        <v>-1.02</v>
      </c>
      <c r="F103" s="4">
        <v>0.16900000000000001</v>
      </c>
      <c r="G103" s="4">
        <v>0.12</v>
      </c>
      <c r="H103" s="6"/>
      <c r="I103" s="6"/>
      <c r="J103" s="6"/>
      <c r="K103" s="5" t="s">
        <v>13</v>
      </c>
    </row>
    <row r="104" spans="1:11" ht="15.75" customHeight="1" x14ac:dyDescent="0.3">
      <c r="A104" s="3" t="s">
        <v>125</v>
      </c>
      <c r="B104" s="4">
        <v>46.757807999999997</v>
      </c>
      <c r="C104" s="4">
        <v>0.1</v>
      </c>
      <c r="D104" s="4">
        <v>0.05</v>
      </c>
      <c r="E104" s="4">
        <v>-0.06</v>
      </c>
      <c r="F104" s="4">
        <v>0.13</v>
      </c>
      <c r="G104" s="4">
        <v>0.17</v>
      </c>
      <c r="H104" s="6"/>
      <c r="I104" s="6"/>
      <c r="J104" s="6"/>
      <c r="K104" s="5" t="s">
        <v>14</v>
      </c>
    </row>
    <row r="105" spans="1:11" ht="15.75" customHeight="1" x14ac:dyDescent="0.3">
      <c r="A105" s="3" t="s">
        <v>126</v>
      </c>
      <c r="B105" s="4">
        <v>3064.58</v>
      </c>
      <c r="C105" s="4">
        <v>0.64</v>
      </c>
      <c r="D105" s="4">
        <v>0.19</v>
      </c>
      <c r="E105" s="4">
        <v>-1</v>
      </c>
      <c r="F105" s="4">
        <v>3.39</v>
      </c>
      <c r="G105" s="4">
        <v>0.03</v>
      </c>
      <c r="H105" s="4">
        <v>10.711952999999999</v>
      </c>
      <c r="I105" s="4">
        <v>2.7248540000000001</v>
      </c>
      <c r="J105" s="4">
        <v>13.904961</v>
      </c>
      <c r="K105" s="5" t="s">
        <v>13</v>
      </c>
    </row>
    <row r="106" spans="1:11" ht="15.75" customHeight="1" x14ac:dyDescent="0.3">
      <c r="A106" s="3" t="s">
        <v>127</v>
      </c>
      <c r="B106" s="4">
        <v>54.11</v>
      </c>
      <c r="C106" s="4">
        <v>0.5</v>
      </c>
      <c r="D106" s="4">
        <v>0.04</v>
      </c>
      <c r="E106" s="4">
        <v>-0.63</v>
      </c>
      <c r="F106" s="4">
        <v>0.16</v>
      </c>
      <c r="G106" s="4">
        <v>0.2</v>
      </c>
      <c r="H106" s="4">
        <v>8.9798349999999996</v>
      </c>
      <c r="I106" s="4">
        <v>18.126359000000001</v>
      </c>
      <c r="J106" s="6"/>
      <c r="K106" s="7" t="s">
        <v>40</v>
      </c>
    </row>
    <row r="107" spans="1:11" ht="15.75" customHeight="1" x14ac:dyDescent="0.3">
      <c r="A107" s="3" t="s">
        <v>128</v>
      </c>
      <c r="B107" s="4">
        <v>161289.34</v>
      </c>
      <c r="C107" s="4">
        <v>0.04</v>
      </c>
      <c r="D107" s="4">
        <v>0.04</v>
      </c>
      <c r="E107" s="4">
        <v>-0.06</v>
      </c>
      <c r="F107" s="4">
        <v>14.63</v>
      </c>
      <c r="G107" s="4">
        <v>0.05</v>
      </c>
      <c r="H107" s="4">
        <v>10.298539</v>
      </c>
      <c r="I107" s="4">
        <v>21.626072000000001</v>
      </c>
      <c r="J107" s="4">
        <v>12.516038</v>
      </c>
      <c r="K107" s="5" t="s">
        <v>14</v>
      </c>
    </row>
    <row r="108" spans="1:11" ht="15.75" customHeight="1" x14ac:dyDescent="0.3">
      <c r="A108" s="3" t="s">
        <v>129</v>
      </c>
      <c r="B108" s="4">
        <v>4333</v>
      </c>
      <c r="C108" s="4">
        <v>0.2</v>
      </c>
      <c r="D108" s="4">
        <v>0.03</v>
      </c>
      <c r="E108" s="4">
        <v>-0.24</v>
      </c>
      <c r="F108" s="4">
        <v>8.3000000000000007</v>
      </c>
      <c r="G108" s="4">
        <v>0.1</v>
      </c>
      <c r="H108" s="4">
        <v>12.739487</v>
      </c>
      <c r="I108" s="4">
        <v>27.101206000000001</v>
      </c>
      <c r="J108" s="4">
        <v>9.6356110000000008</v>
      </c>
      <c r="K108" s="5" t="s">
        <v>17</v>
      </c>
    </row>
    <row r="109" spans="1:11" ht="15.75" customHeight="1" x14ac:dyDescent="0.3">
      <c r="A109" s="3" t="s">
        <v>130</v>
      </c>
      <c r="B109" s="4">
        <v>9.31</v>
      </c>
      <c r="C109" s="4">
        <v>0.3</v>
      </c>
      <c r="D109" s="4">
        <v>0.02</v>
      </c>
      <c r="E109" s="4">
        <v>-0.39</v>
      </c>
      <c r="F109" s="4">
        <v>0.309</v>
      </c>
      <c r="G109" s="4">
        <v>0.35</v>
      </c>
      <c r="H109" s="4">
        <v>6.432607</v>
      </c>
      <c r="I109" s="6"/>
      <c r="J109" s="6"/>
      <c r="K109" s="5" t="s">
        <v>17</v>
      </c>
    </row>
    <row r="110" spans="1:11" ht="15.75" customHeight="1" x14ac:dyDescent="0.3">
      <c r="A110" s="3" t="s">
        <v>131</v>
      </c>
      <c r="B110" s="4">
        <v>69.8</v>
      </c>
      <c r="C110" s="4">
        <v>0.22</v>
      </c>
      <c r="D110" s="4">
        <v>0.05</v>
      </c>
      <c r="E110" s="4">
        <v>-0.31</v>
      </c>
      <c r="F110" s="4">
        <v>0.45</v>
      </c>
      <c r="G110" s="4">
        <v>0.16</v>
      </c>
      <c r="H110" s="4">
        <v>5.8693960000000001</v>
      </c>
      <c r="I110" s="6"/>
      <c r="J110" s="6"/>
      <c r="K110" s="5" t="s">
        <v>17</v>
      </c>
    </row>
    <row r="111" spans="1:11" ht="15.75" customHeight="1" x14ac:dyDescent="0.3">
      <c r="A111" s="3" t="s">
        <v>132</v>
      </c>
      <c r="B111" s="4">
        <v>1478.4</v>
      </c>
      <c r="C111" s="4">
        <v>0.15</v>
      </c>
      <c r="D111" s="4">
        <v>7.0000000000000007E-2</v>
      </c>
      <c r="E111" s="4">
        <v>-0.2</v>
      </c>
      <c r="F111" s="4">
        <v>1.0900000000000001</v>
      </c>
      <c r="G111" s="4">
        <v>0.14000000000000001</v>
      </c>
      <c r="H111" s="4">
        <v>3.0347010000000001</v>
      </c>
      <c r="I111" s="4">
        <v>17.912400999999999</v>
      </c>
      <c r="J111" s="4">
        <v>9.0722649999999998</v>
      </c>
      <c r="K111" s="5" t="s">
        <v>14</v>
      </c>
    </row>
    <row r="112" spans="1:11" ht="15.75" customHeight="1" x14ac:dyDescent="0.3">
      <c r="A112" s="3" t="s">
        <v>133</v>
      </c>
      <c r="B112" s="4">
        <v>259.60000000000002</v>
      </c>
      <c r="C112" s="4">
        <v>0.15</v>
      </c>
      <c r="D112" s="4">
        <v>0.05</v>
      </c>
      <c r="E112" s="4">
        <v>-0.16</v>
      </c>
      <c r="F112" s="4">
        <v>0.28999999999999998</v>
      </c>
      <c r="G112" s="4">
        <v>0.2</v>
      </c>
      <c r="H112" s="4">
        <v>13.846272000000001</v>
      </c>
      <c r="I112" s="6"/>
      <c r="J112" s="6"/>
      <c r="K112" s="5" t="s">
        <v>17</v>
      </c>
    </row>
    <row r="113" spans="1:11" ht="15.75" customHeight="1" x14ac:dyDescent="0.3">
      <c r="A113" s="3" t="s">
        <v>134</v>
      </c>
      <c r="B113" s="4">
        <v>7.18</v>
      </c>
      <c r="C113" s="4">
        <v>0.14000000000000001</v>
      </c>
      <c r="D113" s="4">
        <v>0.04</v>
      </c>
      <c r="E113" s="4">
        <v>-0.19</v>
      </c>
      <c r="F113" s="4">
        <v>1.4E-2</v>
      </c>
      <c r="G113" s="4" t="s">
        <v>12</v>
      </c>
      <c r="H113" s="4">
        <v>10.322651</v>
      </c>
      <c r="I113" s="4">
        <v>22.008289999999999</v>
      </c>
      <c r="J113" s="4">
        <v>12.502622000000001</v>
      </c>
      <c r="K113" s="5" t="s">
        <v>14</v>
      </c>
    </row>
    <row r="114" spans="1:11" ht="15.75" customHeight="1" x14ac:dyDescent="0.3">
      <c r="A114" s="3" t="s">
        <v>135</v>
      </c>
      <c r="B114" s="4">
        <v>97249.67</v>
      </c>
      <c r="C114" s="4">
        <v>0.04</v>
      </c>
      <c r="D114" s="4">
        <v>0.04</v>
      </c>
      <c r="E114" s="4">
        <v>-0.08</v>
      </c>
      <c r="F114" s="4">
        <v>0.85</v>
      </c>
      <c r="G114" s="4" t="s">
        <v>12</v>
      </c>
      <c r="H114" s="4">
        <v>10.929627</v>
      </c>
      <c r="I114" s="4">
        <v>21.364235000000001</v>
      </c>
      <c r="J114" s="4">
        <v>12.978152</v>
      </c>
      <c r="K114" s="5" t="s">
        <v>14</v>
      </c>
    </row>
    <row r="115" spans="1:11" ht="15.75" customHeight="1" x14ac:dyDescent="0.3">
      <c r="A115" s="3" t="s">
        <v>136</v>
      </c>
      <c r="B115" s="4">
        <v>9.8000000000000007</v>
      </c>
      <c r="C115" s="4">
        <v>0.12</v>
      </c>
      <c r="D115" s="4">
        <v>0.05</v>
      </c>
      <c r="E115" s="4">
        <v>-0.2</v>
      </c>
      <c r="F115" s="4">
        <v>1.6E-2</v>
      </c>
      <c r="G115" s="4" t="s">
        <v>12</v>
      </c>
      <c r="H115" s="4">
        <v>9.9707059999999998</v>
      </c>
      <c r="I115" s="4">
        <v>23.822554</v>
      </c>
      <c r="J115" s="6"/>
      <c r="K115" s="5" t="s">
        <v>14</v>
      </c>
    </row>
    <row r="116" spans="1:11" ht="15.75" customHeight="1" x14ac:dyDescent="0.3">
      <c r="A116" s="3" t="s">
        <v>137</v>
      </c>
      <c r="B116" s="4">
        <v>534.29</v>
      </c>
      <c r="C116" s="4">
        <v>0.08</v>
      </c>
      <c r="D116" s="4">
        <v>0.08</v>
      </c>
      <c r="E116" s="4">
        <v>-0.05</v>
      </c>
      <c r="F116" s="4">
        <v>0.11</v>
      </c>
      <c r="G116" s="4">
        <v>0.28000000000000003</v>
      </c>
      <c r="H116" s="4">
        <v>10.327089000000001</v>
      </c>
      <c r="I116" s="4">
        <v>21.612603</v>
      </c>
      <c r="J116" s="6"/>
      <c r="K116" s="5" t="s">
        <v>14</v>
      </c>
    </row>
    <row r="117" spans="1:11" ht="15.75" customHeight="1" x14ac:dyDescent="0.3">
      <c r="A117" s="3" t="s">
        <v>138</v>
      </c>
      <c r="B117" s="4">
        <v>53.73</v>
      </c>
      <c r="C117" s="4">
        <v>0.4</v>
      </c>
      <c r="D117" s="4">
        <v>0.37</v>
      </c>
      <c r="E117" s="4">
        <v>-0.85</v>
      </c>
      <c r="F117" s="4">
        <v>9.5000000000000001E-2</v>
      </c>
      <c r="G117" s="4">
        <v>0.37</v>
      </c>
      <c r="H117" s="4">
        <v>10.537941</v>
      </c>
      <c r="I117" s="6"/>
      <c r="J117" s="6"/>
      <c r="K117" s="5" t="s">
        <v>17</v>
      </c>
    </row>
    <row r="118" spans="1:11" ht="15.75" customHeight="1" x14ac:dyDescent="0.3">
      <c r="A118" s="3" t="s">
        <v>139</v>
      </c>
      <c r="B118" s="4">
        <v>9.1300000000000008</v>
      </c>
      <c r="C118" s="4">
        <v>0.14000000000000001</v>
      </c>
      <c r="D118" s="4">
        <v>0.19</v>
      </c>
      <c r="E118" s="4">
        <v>-0.56000000000000005</v>
      </c>
      <c r="F118" s="4">
        <v>3.1E-2</v>
      </c>
      <c r="G118" s="4">
        <v>0.34</v>
      </c>
      <c r="H118" s="4">
        <v>13.503519000000001</v>
      </c>
      <c r="I118" s="4">
        <v>24.881817000000002</v>
      </c>
      <c r="J118" s="6"/>
      <c r="K118" s="5" t="s">
        <v>17</v>
      </c>
    </row>
    <row r="119" spans="1:11" ht="15.75" customHeight="1" x14ac:dyDescent="0.3">
      <c r="A119" s="3" t="s">
        <v>140</v>
      </c>
      <c r="B119" s="4">
        <v>778.51227400000005</v>
      </c>
      <c r="C119" s="4">
        <v>0.54</v>
      </c>
      <c r="D119" s="4">
        <v>7.0000000000000007E-2</v>
      </c>
      <c r="E119" s="4">
        <v>-0.89</v>
      </c>
      <c r="F119" s="4">
        <v>0.42</v>
      </c>
      <c r="G119" s="4">
        <v>0.13</v>
      </c>
      <c r="H119" s="4">
        <v>10.816048</v>
      </c>
      <c r="I119" s="4">
        <v>2.3748200000000002</v>
      </c>
      <c r="J119" s="4">
        <v>13.647183999999999</v>
      </c>
      <c r="K119" s="5" t="s">
        <v>13</v>
      </c>
    </row>
    <row r="120" spans="1:11" ht="15.75" customHeight="1" x14ac:dyDescent="0.3">
      <c r="A120" s="3" t="s">
        <v>141</v>
      </c>
      <c r="B120" s="4">
        <v>43164.490140000002</v>
      </c>
      <c r="C120" s="4">
        <v>0.05</v>
      </c>
      <c r="D120" s="4">
        <v>0.04</v>
      </c>
      <c r="E120" s="4">
        <v>-0.05</v>
      </c>
      <c r="F120" s="4">
        <v>2.15</v>
      </c>
      <c r="G120" s="4">
        <v>0.17</v>
      </c>
      <c r="H120" s="4">
        <v>10.307226999999999</v>
      </c>
      <c r="I120" s="4">
        <v>21.634139999999999</v>
      </c>
      <c r="J120" s="4">
        <v>12.517798000000001</v>
      </c>
      <c r="K120" s="5" t="s">
        <v>14</v>
      </c>
    </row>
    <row r="121" spans="1:11" ht="15.75" customHeight="1" x14ac:dyDescent="0.3">
      <c r="A121" s="3" t="s">
        <v>142</v>
      </c>
      <c r="B121" s="4">
        <v>3014.648279</v>
      </c>
      <c r="C121" s="4">
        <v>0.16</v>
      </c>
      <c r="D121" s="4">
        <v>0.03</v>
      </c>
      <c r="E121" s="4">
        <v>-7.0000000000000007E-2</v>
      </c>
      <c r="F121" s="4">
        <v>2.4900000000000002</v>
      </c>
      <c r="G121" s="4">
        <v>0.22</v>
      </c>
      <c r="H121" s="4">
        <v>12.898277999999999</v>
      </c>
      <c r="I121" s="6"/>
      <c r="J121" s="6"/>
      <c r="K121" s="5" t="s">
        <v>17</v>
      </c>
    </row>
    <row r="122" spans="1:11" ht="15.75" customHeight="1" x14ac:dyDescent="0.3">
      <c r="A122" s="3" t="s">
        <v>143</v>
      </c>
      <c r="B122" s="4">
        <v>1260.1097930000001</v>
      </c>
      <c r="C122" s="4">
        <v>0.14000000000000001</v>
      </c>
      <c r="D122" s="4">
        <v>0.06</v>
      </c>
      <c r="E122" s="4">
        <v>-0.14000000000000001</v>
      </c>
      <c r="F122" s="4">
        <v>0.22</v>
      </c>
      <c r="G122" s="4">
        <v>0.27</v>
      </c>
      <c r="H122" s="4">
        <v>3.0521029999999998</v>
      </c>
      <c r="I122" s="4">
        <v>18.049305</v>
      </c>
      <c r="J122" s="4">
        <v>9.2457580000000004</v>
      </c>
      <c r="K122" s="5" t="s">
        <v>14</v>
      </c>
    </row>
    <row r="123" spans="1:11" ht="15.75" customHeight="1" x14ac:dyDescent="0.3">
      <c r="A123" s="3" t="s">
        <v>144</v>
      </c>
      <c r="B123" s="4">
        <v>31563.858389000001</v>
      </c>
      <c r="C123" s="4">
        <v>0.05</v>
      </c>
      <c r="D123" s="4">
        <v>0.04</v>
      </c>
      <c r="E123" s="4">
        <v>-7.0000000000000007E-2</v>
      </c>
      <c r="F123" s="4">
        <v>9.8000000000000004E-2</v>
      </c>
      <c r="G123" s="4">
        <v>0.3</v>
      </c>
      <c r="H123" s="4">
        <v>10.936268999999999</v>
      </c>
      <c r="I123" s="4">
        <v>20.820820000000001</v>
      </c>
      <c r="J123" s="4">
        <v>12.682741</v>
      </c>
      <c r="K123" s="5" t="s">
        <v>14</v>
      </c>
    </row>
    <row r="124" spans="1:11" ht="15.75" customHeight="1" x14ac:dyDescent="0.3">
      <c r="A124" s="3" t="s">
        <v>145</v>
      </c>
      <c r="B124" s="4">
        <v>5.8134730000000001</v>
      </c>
      <c r="C124" s="4">
        <v>0.2</v>
      </c>
      <c r="D124" s="4">
        <v>0.05</v>
      </c>
      <c r="E124" s="4">
        <v>-0.15</v>
      </c>
      <c r="F124" s="4">
        <v>1.6E-2</v>
      </c>
      <c r="G124" s="4">
        <v>1.02</v>
      </c>
      <c r="H124" s="4">
        <v>10.024685</v>
      </c>
      <c r="I124" s="4">
        <v>23.754636000000001</v>
      </c>
      <c r="J124" s="6"/>
      <c r="K124" s="5" t="s">
        <v>14</v>
      </c>
    </row>
    <row r="125" spans="1:11" ht="15.75" customHeight="1" x14ac:dyDescent="0.3"/>
    <row r="126" spans="1:11" ht="15.75" customHeight="1" x14ac:dyDescent="0.3"/>
    <row r="127" spans="1:11" ht="15.75" customHeight="1" x14ac:dyDescent="0.3"/>
    <row r="128" spans="1:11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</sheetData>
  <autoFilter ref="A1:W124" xr:uid="{00000000-0001-0000-0000-000000000000}"/>
  <sortState xmlns:xlrd2="http://schemas.microsoft.com/office/spreadsheetml/2017/richdata2" ref="A2:N922">
    <sortCondition ref="A1"/>
  </sortState>
  <pageMargins left="0.7" right="0.7" top="0.75" bottom="0.75" header="0" footer="0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B94CF-E43D-442D-897E-C036870C2E08}">
  <dimension ref="A1:K8"/>
  <sheetViews>
    <sheetView topLeftCell="B1" workbookViewId="0">
      <selection activeCell="L1" sqref="L1:XFD1048576"/>
    </sheetView>
  </sheetViews>
  <sheetFormatPr defaultRowHeight="14.4" x14ac:dyDescent="0.3"/>
  <cols>
    <col min="1" max="1" width="32.88671875" customWidth="1"/>
    <col min="11" max="11" width="20.33203125" customWidth="1"/>
  </cols>
  <sheetData>
    <row r="1" spans="1:11" ht="7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3">
      <c r="A2" s="3" t="s">
        <v>88</v>
      </c>
      <c r="B2" s="4">
        <v>203.796684</v>
      </c>
      <c r="C2" s="4">
        <v>0.56999999999999995</v>
      </c>
      <c r="D2" s="4">
        <v>0.26</v>
      </c>
      <c r="E2" s="4">
        <v>-0.77</v>
      </c>
      <c r="F2" s="4">
        <v>0.97</v>
      </c>
      <c r="G2" s="4">
        <v>0.25</v>
      </c>
      <c r="H2" s="4">
        <v>2.4815719999999999</v>
      </c>
      <c r="I2" s="6"/>
      <c r="J2" s="6"/>
      <c r="K2" s="7" t="s">
        <v>42</v>
      </c>
    </row>
    <row r="3" spans="1:11" x14ac:dyDescent="0.3">
      <c r="A3" s="3" t="s">
        <v>89</v>
      </c>
      <c r="B3" s="4">
        <v>136.05403200000001</v>
      </c>
      <c r="C3" s="4">
        <v>0.59</v>
      </c>
      <c r="D3" s="4">
        <v>0.08</v>
      </c>
      <c r="E3" s="4">
        <v>-0.9</v>
      </c>
      <c r="F3" s="4">
        <v>0.25</v>
      </c>
      <c r="G3" s="4">
        <v>0.18</v>
      </c>
      <c r="H3" s="4">
        <v>5.0979409999999996</v>
      </c>
      <c r="I3" s="6"/>
      <c r="J3" s="6"/>
      <c r="K3" s="7" t="s">
        <v>42</v>
      </c>
    </row>
    <row r="4" spans="1:11" x14ac:dyDescent="0.3">
      <c r="A4" s="3" t="s">
        <v>95</v>
      </c>
      <c r="B4" s="4">
        <v>1558.5617569999999</v>
      </c>
      <c r="C4" s="4">
        <v>0.65</v>
      </c>
      <c r="D4" s="4">
        <v>0.06</v>
      </c>
      <c r="E4" s="4">
        <v>-1.18</v>
      </c>
      <c r="F4" s="4">
        <v>4.09</v>
      </c>
      <c r="G4" s="4">
        <v>0.06</v>
      </c>
      <c r="H4" s="4">
        <v>33.465660999999997</v>
      </c>
      <c r="I4" s="6"/>
      <c r="J4" s="6"/>
      <c r="K4" s="7" t="s">
        <v>42</v>
      </c>
    </row>
    <row r="5" spans="1:11" x14ac:dyDescent="0.3">
      <c r="A5" s="3" t="s">
        <v>96</v>
      </c>
      <c r="B5" s="4">
        <v>581.577493</v>
      </c>
      <c r="C5" s="4">
        <v>0.65</v>
      </c>
      <c r="D5" s="4">
        <v>0.12</v>
      </c>
      <c r="E5" s="4">
        <v>-1.35</v>
      </c>
      <c r="F5" s="4">
        <v>0.8</v>
      </c>
      <c r="G5" s="4">
        <v>0.22</v>
      </c>
      <c r="H5" s="4">
        <v>10.524687999999999</v>
      </c>
      <c r="I5" s="6"/>
      <c r="J5" s="6"/>
      <c r="K5" s="7" t="s">
        <v>42</v>
      </c>
    </row>
    <row r="6" spans="1:11" x14ac:dyDescent="0.3">
      <c r="A6" s="3" t="s">
        <v>97</v>
      </c>
      <c r="B6" s="4">
        <v>6287.5153399999999</v>
      </c>
      <c r="C6" s="4">
        <v>0.57999999999999996</v>
      </c>
      <c r="D6" s="4">
        <v>0.13</v>
      </c>
      <c r="E6" s="4">
        <v>-1.23</v>
      </c>
      <c r="F6" s="4">
        <v>8.1300000000000008</v>
      </c>
      <c r="G6" s="4">
        <v>0.04</v>
      </c>
      <c r="H6" s="4">
        <v>13.903955</v>
      </c>
      <c r="I6" s="4">
        <v>13.914678</v>
      </c>
      <c r="J6" s="4">
        <v>19.198231</v>
      </c>
      <c r="K6" s="7" t="s">
        <v>42</v>
      </c>
    </row>
    <row r="7" spans="1:11" x14ac:dyDescent="0.3">
      <c r="A7" s="3" t="s">
        <v>98</v>
      </c>
      <c r="B7" s="4">
        <v>20.960486</v>
      </c>
      <c r="C7" s="4">
        <v>0.42</v>
      </c>
      <c r="D7" s="4">
        <v>0.42</v>
      </c>
      <c r="E7" s="4">
        <v>-0.19</v>
      </c>
      <c r="F7" s="4">
        <v>0.18</v>
      </c>
      <c r="G7" s="4">
        <v>0.34</v>
      </c>
      <c r="H7" s="4">
        <v>-2.776265</v>
      </c>
      <c r="I7" s="6"/>
      <c r="J7" s="6"/>
      <c r="K7" s="7" t="s">
        <v>42</v>
      </c>
    </row>
    <row r="8" spans="1:11" x14ac:dyDescent="0.3">
      <c r="A8" s="3" t="s">
        <v>105</v>
      </c>
      <c r="B8" s="4">
        <v>185.67522600000001</v>
      </c>
      <c r="C8" s="4">
        <v>0.86</v>
      </c>
      <c r="D8" s="4">
        <v>0.26</v>
      </c>
      <c r="E8" s="4">
        <v>-0.82</v>
      </c>
      <c r="F8" s="4">
        <v>0.73</v>
      </c>
      <c r="G8" s="4">
        <v>0.22</v>
      </c>
      <c r="H8" s="4">
        <v>-0.10841099999999999</v>
      </c>
      <c r="I8" s="4">
        <v>-5.0009480000000002</v>
      </c>
      <c r="J8" s="4">
        <v>-2.052473</v>
      </c>
      <c r="K8" s="7" t="s">
        <v>42</v>
      </c>
    </row>
  </sheetData>
  <autoFilter ref="A1:K1" xr:uid="{670B94CF-E43D-442D-897E-C036870C2E08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EDCD7-1A94-4C41-833D-0BC5C255E1C8}">
  <dimension ref="A1:K43"/>
  <sheetViews>
    <sheetView topLeftCell="C31" workbookViewId="0">
      <selection activeCell="D56" sqref="D56"/>
    </sheetView>
  </sheetViews>
  <sheetFormatPr defaultRowHeight="14.4" x14ac:dyDescent="0.3"/>
  <cols>
    <col min="1" max="1" width="46" customWidth="1"/>
    <col min="2" max="2" width="10.6640625" bestFit="1" customWidth="1"/>
    <col min="6" max="7" width="10.33203125" bestFit="1" customWidth="1"/>
    <col min="10" max="10" width="11.88671875" customWidth="1"/>
    <col min="11" max="11" width="19.88671875" customWidth="1"/>
  </cols>
  <sheetData>
    <row r="1" spans="1:11" ht="7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3">
      <c r="A2" s="3" t="s">
        <v>15</v>
      </c>
      <c r="B2" s="4">
        <v>1674.02</v>
      </c>
      <c r="C2" s="4">
        <v>0.05</v>
      </c>
      <c r="D2" s="4">
        <v>0.05</v>
      </c>
      <c r="E2" s="4">
        <v>-0.05</v>
      </c>
      <c r="F2" s="4">
        <v>0.48641329799999999</v>
      </c>
      <c r="G2" s="4">
        <v>0.16</v>
      </c>
      <c r="H2" s="4">
        <v>10.321355000000001</v>
      </c>
      <c r="I2" s="4">
        <v>21.664186000000001</v>
      </c>
      <c r="J2" s="4">
        <v>12.494566000000001</v>
      </c>
      <c r="K2" s="5" t="s">
        <v>14</v>
      </c>
    </row>
    <row r="3" spans="1:11" x14ac:dyDescent="0.3">
      <c r="A3" s="3" t="s">
        <v>20</v>
      </c>
      <c r="B3" s="4">
        <v>75.3</v>
      </c>
      <c r="C3" s="4">
        <v>0.05</v>
      </c>
      <c r="D3" s="4">
        <v>0.08</v>
      </c>
      <c r="E3" s="4">
        <v>-0.24</v>
      </c>
      <c r="F3" s="4">
        <v>3.4236435000000003E-2</v>
      </c>
      <c r="G3" s="4">
        <v>0.41</v>
      </c>
      <c r="H3" s="4">
        <v>3.0011299999999999</v>
      </c>
      <c r="I3" s="4">
        <v>18.027111999999999</v>
      </c>
      <c r="J3" s="6"/>
      <c r="K3" s="5" t="s">
        <v>14</v>
      </c>
    </row>
    <row r="4" spans="1:11" x14ac:dyDescent="0.3">
      <c r="A4" s="3" t="s">
        <v>23</v>
      </c>
      <c r="B4" s="4">
        <v>414.75</v>
      </c>
      <c r="C4" s="4">
        <v>0.09</v>
      </c>
      <c r="D4" s="4">
        <v>0.04</v>
      </c>
      <c r="E4" s="4">
        <v>-0.08</v>
      </c>
      <c r="F4" s="4">
        <v>9.6191049999999993E-3</v>
      </c>
      <c r="G4" s="4">
        <v>0.46</v>
      </c>
      <c r="H4" s="4">
        <v>10.937663000000001</v>
      </c>
      <c r="I4" s="4">
        <v>21.325572000000001</v>
      </c>
      <c r="J4" s="4">
        <v>12.276</v>
      </c>
      <c r="K4" s="5" t="s">
        <v>14</v>
      </c>
    </row>
    <row r="5" spans="1:11" x14ac:dyDescent="0.3">
      <c r="A5" s="3" t="s">
        <v>25</v>
      </c>
      <c r="B5" s="4">
        <v>165.960206</v>
      </c>
      <c r="C5" s="4">
        <v>0.09</v>
      </c>
      <c r="D5" s="4">
        <v>0.05</v>
      </c>
      <c r="E5" s="4">
        <v>-0.05</v>
      </c>
      <c r="F5" s="4">
        <v>0.137558344</v>
      </c>
      <c r="G5" s="4">
        <v>0.17</v>
      </c>
      <c r="H5" s="4">
        <v>10.307508</v>
      </c>
      <c r="I5" s="4">
        <v>21.604310000000002</v>
      </c>
      <c r="J5" s="4">
        <v>12.545918</v>
      </c>
      <c r="K5" s="5" t="s">
        <v>14</v>
      </c>
    </row>
    <row r="6" spans="1:11" x14ac:dyDescent="0.3">
      <c r="A6" s="3" t="s">
        <v>31</v>
      </c>
      <c r="B6" s="4">
        <v>19.628820999999999</v>
      </c>
      <c r="C6" s="4">
        <v>0.09</v>
      </c>
      <c r="D6" s="4">
        <v>7.0000000000000007E-2</v>
      </c>
      <c r="E6" s="4">
        <v>-0.04</v>
      </c>
      <c r="F6" s="4">
        <v>1.4416534E-2</v>
      </c>
      <c r="G6" s="4">
        <v>0.46</v>
      </c>
      <c r="H6" s="4">
        <v>10.324605</v>
      </c>
      <c r="I6" s="4">
        <v>21.330328999999999</v>
      </c>
      <c r="J6" s="4">
        <v>12.418486</v>
      </c>
      <c r="K6" s="5" t="s">
        <v>14</v>
      </c>
    </row>
    <row r="7" spans="1:11" x14ac:dyDescent="0.3">
      <c r="A7" s="3" t="s">
        <v>32</v>
      </c>
      <c r="B7" s="4">
        <v>0.97979799999999995</v>
      </c>
      <c r="C7" s="4">
        <v>0.33</v>
      </c>
      <c r="D7" s="4">
        <v>7.0000000000000007E-2</v>
      </c>
      <c r="E7" s="4">
        <v>-0.45</v>
      </c>
      <c r="F7" s="4" t="s">
        <v>12</v>
      </c>
      <c r="G7" s="8">
        <v>1.5258509999999999E-3</v>
      </c>
      <c r="H7" s="4">
        <v>10.599284000000001</v>
      </c>
      <c r="I7" s="4">
        <v>20.770932999999999</v>
      </c>
      <c r="J7" s="4">
        <v>12.679394</v>
      </c>
      <c r="K7" s="5" t="s">
        <v>14</v>
      </c>
    </row>
    <row r="8" spans="1:11" x14ac:dyDescent="0.3">
      <c r="A8" s="3" t="s">
        <v>37</v>
      </c>
      <c r="B8" s="4">
        <v>71.579949999999997</v>
      </c>
      <c r="C8" s="4">
        <v>0.28999999999999998</v>
      </c>
      <c r="D8" s="4">
        <v>0.04</v>
      </c>
      <c r="E8" s="4">
        <v>-0.41</v>
      </c>
      <c r="F8" s="4">
        <v>0.25050401900000002</v>
      </c>
      <c r="G8" s="4">
        <v>0.28000000000000003</v>
      </c>
      <c r="H8" s="4">
        <v>13.236826000000001</v>
      </c>
      <c r="I8" s="6"/>
      <c r="J8" s="6"/>
      <c r="K8" s="5" t="s">
        <v>14</v>
      </c>
    </row>
    <row r="9" spans="1:11" x14ac:dyDescent="0.3">
      <c r="A9" s="3" t="s">
        <v>38</v>
      </c>
      <c r="B9" s="4">
        <v>11.745074000000001</v>
      </c>
      <c r="C9" s="4">
        <v>7.0000000000000007E-2</v>
      </c>
      <c r="D9" s="4">
        <v>7.0000000000000007E-2</v>
      </c>
      <c r="E9" s="4">
        <v>-0.13</v>
      </c>
      <c r="F9" s="4">
        <v>0.26241033400000002</v>
      </c>
      <c r="G9" s="4">
        <v>0.28999999999999998</v>
      </c>
      <c r="H9" s="4">
        <v>10.254041000000001</v>
      </c>
      <c r="I9" s="6"/>
      <c r="J9" s="6"/>
      <c r="K9" s="5" t="s">
        <v>14</v>
      </c>
    </row>
    <row r="10" spans="1:11" x14ac:dyDescent="0.3">
      <c r="A10" s="3" t="s">
        <v>43</v>
      </c>
      <c r="B10" s="4">
        <v>3.337148</v>
      </c>
      <c r="C10" s="4">
        <v>0.52</v>
      </c>
      <c r="D10" s="4">
        <v>0.32</v>
      </c>
      <c r="E10" s="4">
        <v>-0.63</v>
      </c>
      <c r="F10" s="4">
        <v>2.0722931E-2</v>
      </c>
      <c r="G10" s="4">
        <v>1.5</v>
      </c>
      <c r="H10" s="4">
        <v>9.7510279999999998</v>
      </c>
      <c r="I10" s="4">
        <v>21.247046000000001</v>
      </c>
      <c r="J10" s="6"/>
      <c r="K10" s="5" t="s">
        <v>14</v>
      </c>
    </row>
    <row r="11" spans="1:11" x14ac:dyDescent="0.3">
      <c r="A11" s="3" t="s">
        <v>45</v>
      </c>
      <c r="B11" s="4">
        <v>8.1687980000000007</v>
      </c>
      <c r="C11" s="4">
        <v>0.3</v>
      </c>
      <c r="D11" s="4">
        <v>0.12</v>
      </c>
      <c r="E11" s="4" t="s">
        <v>41</v>
      </c>
      <c r="F11" s="4">
        <v>3.0333298000000002E-2</v>
      </c>
      <c r="G11" s="4">
        <v>0.62</v>
      </c>
      <c r="H11" s="4">
        <v>7.681578</v>
      </c>
      <c r="I11" s="6"/>
      <c r="J11" s="6"/>
      <c r="K11" s="5" t="s">
        <v>14</v>
      </c>
    </row>
    <row r="12" spans="1:11" x14ac:dyDescent="0.3">
      <c r="A12" s="3" t="s">
        <v>46</v>
      </c>
      <c r="B12" s="4">
        <v>2524.2114609999999</v>
      </c>
      <c r="C12" s="4">
        <v>0.05</v>
      </c>
      <c r="D12" s="6">
        <v>0.05</v>
      </c>
      <c r="E12" s="6">
        <v>-0.05</v>
      </c>
      <c r="F12" s="4">
        <v>0.71</v>
      </c>
      <c r="G12" s="4">
        <v>0.12</v>
      </c>
      <c r="H12" s="4">
        <v>10.309834</v>
      </c>
      <c r="I12" s="4">
        <v>21.638728</v>
      </c>
      <c r="J12" s="4">
        <v>12.518345</v>
      </c>
      <c r="K12" s="5" t="s">
        <v>14</v>
      </c>
    </row>
    <row r="13" spans="1:11" x14ac:dyDescent="0.3">
      <c r="A13" s="3" t="s">
        <v>48</v>
      </c>
      <c r="B13" s="4">
        <v>10.14451</v>
      </c>
      <c r="C13" s="4">
        <v>0.3</v>
      </c>
      <c r="D13" s="6">
        <v>0.08</v>
      </c>
      <c r="E13" s="4" t="s">
        <v>41</v>
      </c>
      <c r="F13" s="4">
        <v>0.03</v>
      </c>
      <c r="G13" s="4">
        <v>1.33</v>
      </c>
      <c r="H13" s="4">
        <v>2.8437420000000002</v>
      </c>
      <c r="I13" s="6"/>
      <c r="J13" s="6"/>
      <c r="K13" s="5" t="s">
        <v>14</v>
      </c>
    </row>
    <row r="14" spans="1:11" x14ac:dyDescent="0.3">
      <c r="A14" s="3" t="s">
        <v>49</v>
      </c>
      <c r="B14" s="4">
        <v>436.80149</v>
      </c>
      <c r="C14" s="4">
        <v>0.05</v>
      </c>
      <c r="D14" s="6">
        <v>0.04</v>
      </c>
      <c r="E14" s="6">
        <v>-0.06</v>
      </c>
      <c r="F14" s="4">
        <v>0.37</v>
      </c>
      <c r="G14" s="4">
        <v>0.2</v>
      </c>
      <c r="H14" s="4">
        <v>10.951181999999999</v>
      </c>
      <c r="I14" s="4">
        <v>21.377244999999998</v>
      </c>
      <c r="J14" s="4">
        <v>12.980895</v>
      </c>
      <c r="K14" s="5" t="s">
        <v>14</v>
      </c>
    </row>
    <row r="15" spans="1:11" x14ac:dyDescent="0.3">
      <c r="A15" s="3" t="s">
        <v>50</v>
      </c>
      <c r="B15" s="4">
        <v>54.264090000000003</v>
      </c>
      <c r="C15" s="4">
        <v>0.48</v>
      </c>
      <c r="D15" s="6">
        <v>0.04</v>
      </c>
      <c r="E15" s="6">
        <v>-0.66</v>
      </c>
      <c r="F15" s="4">
        <v>0.22</v>
      </c>
      <c r="G15" s="4">
        <v>0.18</v>
      </c>
      <c r="H15" s="4">
        <v>7.4356929999999997</v>
      </c>
      <c r="I15" s="4">
        <v>20.275092999999998</v>
      </c>
      <c r="J15" s="4">
        <v>11.512475999999999</v>
      </c>
      <c r="K15" s="5" t="s">
        <v>14</v>
      </c>
    </row>
    <row r="16" spans="1:11" x14ac:dyDescent="0.3">
      <c r="A16" s="3" t="s">
        <v>53</v>
      </c>
      <c r="B16" s="4">
        <v>6392.1809899999998</v>
      </c>
      <c r="C16" s="4">
        <v>0.03</v>
      </c>
      <c r="D16" s="6">
        <v>0.04</v>
      </c>
      <c r="E16" s="6">
        <v>-0.09</v>
      </c>
      <c r="F16" s="4">
        <v>6.01</v>
      </c>
      <c r="G16" s="4">
        <v>7.0000000000000007E-2</v>
      </c>
      <c r="H16" s="4">
        <v>10.337471000000001</v>
      </c>
      <c r="I16" s="4">
        <v>21.657357999999999</v>
      </c>
      <c r="J16" s="4">
        <v>12.543126000000001</v>
      </c>
      <c r="K16" s="5" t="s">
        <v>14</v>
      </c>
    </row>
    <row r="17" spans="1:11" x14ac:dyDescent="0.3">
      <c r="A17" s="3" t="s">
        <v>63</v>
      </c>
      <c r="B17" s="4">
        <v>352.67302999999998</v>
      </c>
      <c r="C17" s="4">
        <v>0.1</v>
      </c>
      <c r="D17" s="6">
        <v>0.08</v>
      </c>
      <c r="E17" s="6">
        <v>-0.24</v>
      </c>
      <c r="F17" s="4">
        <v>0.44</v>
      </c>
      <c r="G17" s="4">
        <v>0.14000000000000001</v>
      </c>
      <c r="H17" s="4">
        <v>3.020642</v>
      </c>
      <c r="I17" s="4">
        <v>18.16459</v>
      </c>
      <c r="J17" s="6"/>
      <c r="K17" s="5" t="s">
        <v>14</v>
      </c>
    </row>
    <row r="18" spans="1:11" x14ac:dyDescent="0.3">
      <c r="A18" s="3" t="s">
        <v>70</v>
      </c>
      <c r="B18" s="4">
        <v>1261.2138070000001</v>
      </c>
      <c r="C18" s="4">
        <v>0.03</v>
      </c>
      <c r="D18" s="6">
        <v>0.04</v>
      </c>
      <c r="E18" s="6">
        <v>-0.1</v>
      </c>
      <c r="F18" s="4">
        <v>0.23</v>
      </c>
      <c r="G18" s="4">
        <v>0.17</v>
      </c>
      <c r="H18" s="4">
        <v>10.985727000000001</v>
      </c>
      <c r="I18" s="4">
        <v>21.385266999999999</v>
      </c>
      <c r="J18" s="4">
        <v>13.019136</v>
      </c>
      <c r="K18" s="5" t="s">
        <v>14</v>
      </c>
    </row>
    <row r="19" spans="1:11" x14ac:dyDescent="0.3">
      <c r="A19" s="3" t="s">
        <v>72</v>
      </c>
      <c r="B19" s="4">
        <v>70.678657000000001</v>
      </c>
      <c r="C19" s="4">
        <v>0.1</v>
      </c>
      <c r="D19" s="6">
        <v>0.06</v>
      </c>
      <c r="E19" s="6">
        <v>-0.14000000000000001</v>
      </c>
      <c r="F19" s="4">
        <v>7.0000000000000001E-3</v>
      </c>
      <c r="G19" s="4">
        <v>0.52</v>
      </c>
      <c r="H19" s="4">
        <v>10.215498999999999</v>
      </c>
      <c r="I19" s="4">
        <v>21.563206000000001</v>
      </c>
      <c r="J19" s="4">
        <v>12.471062</v>
      </c>
      <c r="K19" s="5" t="s">
        <v>14</v>
      </c>
    </row>
    <row r="20" spans="1:11" x14ac:dyDescent="0.3">
      <c r="A20" s="3" t="s">
        <v>74</v>
      </c>
      <c r="B20" s="4">
        <v>2030.5051450000001</v>
      </c>
      <c r="C20" s="4">
        <v>0.04</v>
      </c>
      <c r="D20" s="6">
        <v>7.0000000000000007E-2</v>
      </c>
      <c r="E20" s="4">
        <v>-0.26</v>
      </c>
      <c r="F20" s="4">
        <v>1</v>
      </c>
      <c r="G20" s="4">
        <v>0.14000000000000001</v>
      </c>
      <c r="H20" s="4">
        <v>10.116936000000001</v>
      </c>
      <c r="I20" s="4">
        <v>21.510195</v>
      </c>
      <c r="J20" s="4">
        <v>12.409446000000001</v>
      </c>
      <c r="K20" s="5" t="s">
        <v>14</v>
      </c>
    </row>
    <row r="21" spans="1:11" x14ac:dyDescent="0.3">
      <c r="A21" s="3" t="s">
        <v>83</v>
      </c>
      <c r="B21" s="4">
        <v>24.956182999999999</v>
      </c>
      <c r="C21" s="4">
        <v>0.28000000000000003</v>
      </c>
      <c r="D21" s="4">
        <v>0.08</v>
      </c>
      <c r="E21" s="4">
        <v>-0.42</v>
      </c>
      <c r="F21" s="4" t="s">
        <v>41</v>
      </c>
      <c r="G21" s="4" t="s">
        <v>41</v>
      </c>
      <c r="H21" s="4">
        <v>10.605574000000001</v>
      </c>
      <c r="I21" s="4">
        <v>21.081060000000001</v>
      </c>
      <c r="J21" s="4">
        <v>12.72387</v>
      </c>
      <c r="K21" s="5" t="s">
        <v>14</v>
      </c>
    </row>
    <row r="22" spans="1:11" x14ac:dyDescent="0.3">
      <c r="A22" s="3" t="s">
        <v>85</v>
      </c>
      <c r="B22" s="4">
        <v>602.488473</v>
      </c>
      <c r="C22" s="4">
        <v>0.28000000000000003</v>
      </c>
      <c r="D22" s="4">
        <v>0.09</v>
      </c>
      <c r="E22" s="4">
        <v>-0.24</v>
      </c>
      <c r="F22" s="4">
        <v>0.05</v>
      </c>
      <c r="G22" s="4">
        <v>0.59</v>
      </c>
      <c r="H22" s="4">
        <v>7.6997920000000004</v>
      </c>
      <c r="I22" s="4">
        <v>20.495169000000001</v>
      </c>
      <c r="J22" s="4">
        <v>11.639423000000001</v>
      </c>
      <c r="K22" s="5" t="s">
        <v>14</v>
      </c>
    </row>
    <row r="23" spans="1:11" x14ac:dyDescent="0.3">
      <c r="A23" s="3" t="s">
        <v>86</v>
      </c>
      <c r="B23" s="4">
        <v>730.50519899999995</v>
      </c>
      <c r="C23" s="4">
        <v>0.1</v>
      </c>
      <c r="D23" s="4">
        <v>0.1</v>
      </c>
      <c r="E23" s="4">
        <v>-0.04</v>
      </c>
      <c r="F23" s="4">
        <v>0.06</v>
      </c>
      <c r="G23" s="4">
        <v>0.27</v>
      </c>
      <c r="H23" s="4">
        <v>10.320328</v>
      </c>
      <c r="I23" s="4">
        <v>21.588103</v>
      </c>
      <c r="J23" s="4">
        <v>12.544717</v>
      </c>
      <c r="K23" s="5" t="s">
        <v>14</v>
      </c>
    </row>
    <row r="24" spans="1:11" x14ac:dyDescent="0.3">
      <c r="A24" s="3" t="s">
        <v>87</v>
      </c>
      <c r="B24" s="4">
        <v>685.69965999999999</v>
      </c>
      <c r="C24" s="4">
        <v>0.1</v>
      </c>
      <c r="D24" s="4">
        <v>0.08</v>
      </c>
      <c r="E24" s="4">
        <v>-0.05</v>
      </c>
      <c r="F24" s="4">
        <v>0.03</v>
      </c>
      <c r="G24" s="4">
        <v>1.04</v>
      </c>
      <c r="H24" s="4">
        <v>10.958601</v>
      </c>
      <c r="I24" s="4">
        <v>21.338730000000002</v>
      </c>
      <c r="J24" s="4">
        <v>12.974975000000001</v>
      </c>
      <c r="K24" s="5" t="s">
        <v>14</v>
      </c>
    </row>
    <row r="25" spans="1:11" x14ac:dyDescent="0.3">
      <c r="A25" s="3" t="s">
        <v>90</v>
      </c>
      <c r="B25" s="4">
        <v>1547.6500679999999</v>
      </c>
      <c r="C25" s="4">
        <v>0.05</v>
      </c>
      <c r="D25" s="4">
        <v>0.04</v>
      </c>
      <c r="E25" s="4">
        <v>-0.05</v>
      </c>
      <c r="F25" s="4">
        <v>0.32</v>
      </c>
      <c r="G25" s="4">
        <v>0.77</v>
      </c>
      <c r="H25" s="4">
        <v>10.313554999999999</v>
      </c>
      <c r="I25" s="4">
        <v>21.666608</v>
      </c>
      <c r="J25" s="6"/>
      <c r="K25" s="5" t="s">
        <v>14</v>
      </c>
    </row>
    <row r="26" spans="1:11" x14ac:dyDescent="0.3">
      <c r="A26" s="3" t="s">
        <v>94</v>
      </c>
      <c r="B26" s="4">
        <v>121.961502</v>
      </c>
      <c r="C26" s="4">
        <v>0.15</v>
      </c>
      <c r="D26" s="4">
        <v>0.13</v>
      </c>
      <c r="E26" s="4">
        <v>-0.45</v>
      </c>
      <c r="F26" s="4">
        <v>0.32</v>
      </c>
      <c r="G26" s="4">
        <v>0.77</v>
      </c>
      <c r="H26" s="4">
        <v>2.7856830000000001</v>
      </c>
      <c r="I26" s="4">
        <v>17.551133</v>
      </c>
      <c r="J26" s="6"/>
      <c r="K26" s="5" t="s">
        <v>14</v>
      </c>
    </row>
    <row r="27" spans="1:11" x14ac:dyDescent="0.3">
      <c r="A27" s="3" t="s">
        <v>100</v>
      </c>
      <c r="B27" s="4">
        <v>34.018869000000002</v>
      </c>
      <c r="C27" s="4">
        <v>0.05</v>
      </c>
      <c r="D27" s="4">
        <v>0.05</v>
      </c>
      <c r="E27" s="4">
        <v>-0.06</v>
      </c>
      <c r="F27" s="4">
        <v>0.1</v>
      </c>
      <c r="G27" s="4">
        <v>0.31</v>
      </c>
      <c r="H27" s="4">
        <v>10.295916999999999</v>
      </c>
      <c r="I27" s="4">
        <v>21.575109000000001</v>
      </c>
      <c r="J27" s="4">
        <v>12.411619</v>
      </c>
      <c r="K27" s="5" t="s">
        <v>14</v>
      </c>
    </row>
    <row r="28" spans="1:11" x14ac:dyDescent="0.3">
      <c r="A28" s="3" t="s">
        <v>106</v>
      </c>
      <c r="B28" s="4">
        <v>189.656013</v>
      </c>
      <c r="C28" s="4">
        <v>0.5</v>
      </c>
      <c r="D28" s="4">
        <v>0.05</v>
      </c>
      <c r="E28" s="4">
        <v>-0.57999999999999996</v>
      </c>
      <c r="F28" s="4">
        <v>0.32</v>
      </c>
      <c r="G28" s="4">
        <v>0.25</v>
      </c>
      <c r="H28" s="4">
        <v>7.4195820000000001</v>
      </c>
      <c r="I28" s="4">
        <v>20.118773000000001</v>
      </c>
      <c r="J28" s="4">
        <v>11.076055999999999</v>
      </c>
      <c r="K28" s="5" t="s">
        <v>14</v>
      </c>
    </row>
    <row r="29" spans="1:11" x14ac:dyDescent="0.3">
      <c r="A29" s="3" t="s">
        <v>108</v>
      </c>
      <c r="B29" s="4">
        <v>13862.841735</v>
      </c>
      <c r="C29" s="4">
        <v>0.04</v>
      </c>
      <c r="D29" s="4">
        <v>0.04</v>
      </c>
      <c r="E29" s="4">
        <v>-0.04</v>
      </c>
      <c r="F29" s="4">
        <v>60.34</v>
      </c>
      <c r="G29" s="4">
        <v>0.02</v>
      </c>
      <c r="H29" s="4">
        <v>10.318864</v>
      </c>
      <c r="I29" s="4">
        <v>21.652199</v>
      </c>
      <c r="J29" s="4">
        <v>12.551796</v>
      </c>
      <c r="K29" s="5" t="s">
        <v>14</v>
      </c>
    </row>
    <row r="30" spans="1:11" x14ac:dyDescent="0.3">
      <c r="A30" s="3" t="s">
        <v>117</v>
      </c>
      <c r="B30" s="4">
        <v>3144.5322339999998</v>
      </c>
      <c r="C30" s="4">
        <v>0.17</v>
      </c>
      <c r="D30" s="4">
        <v>0.06</v>
      </c>
      <c r="E30" s="4">
        <v>-0.26</v>
      </c>
      <c r="F30" s="4">
        <v>6.32</v>
      </c>
      <c r="G30" s="4">
        <v>0.05</v>
      </c>
      <c r="H30" s="4">
        <v>2.9892319999999999</v>
      </c>
      <c r="I30" s="4">
        <v>17.873059999999999</v>
      </c>
      <c r="J30" s="4">
        <v>9.0589119999999994</v>
      </c>
      <c r="K30" s="5" t="s">
        <v>14</v>
      </c>
    </row>
    <row r="31" spans="1:11" x14ac:dyDescent="0.3">
      <c r="A31" s="3" t="s">
        <v>119</v>
      </c>
      <c r="B31" s="4">
        <v>993.00263299999995</v>
      </c>
      <c r="C31" s="4">
        <v>0.04</v>
      </c>
      <c r="D31" s="4">
        <v>0.04</v>
      </c>
      <c r="E31" s="4">
        <v>-0.05</v>
      </c>
      <c r="F31" s="4">
        <v>9.6000000000000002E-2</v>
      </c>
      <c r="G31" s="4" t="s">
        <v>12</v>
      </c>
      <c r="H31" s="4">
        <v>10.968108000000001</v>
      </c>
      <c r="I31" s="4">
        <v>21.341365</v>
      </c>
      <c r="J31" s="4">
        <v>12.958898</v>
      </c>
      <c r="K31" s="5" t="s">
        <v>14</v>
      </c>
    </row>
    <row r="32" spans="1:11" x14ac:dyDescent="0.3">
      <c r="A32" s="3" t="s">
        <v>120</v>
      </c>
      <c r="B32" s="4">
        <v>24.931698999999998</v>
      </c>
      <c r="C32" s="4">
        <v>0.23</v>
      </c>
      <c r="D32" s="4">
        <v>0.15</v>
      </c>
      <c r="E32" s="4">
        <v>-0.54</v>
      </c>
      <c r="F32" s="4">
        <v>1.4999999999999999E-2</v>
      </c>
      <c r="G32" s="4" t="s">
        <v>12</v>
      </c>
      <c r="H32" s="4">
        <v>9.6640960000000007</v>
      </c>
      <c r="I32" s="4">
        <v>23.477848000000002</v>
      </c>
      <c r="J32" s="6"/>
      <c r="K32" s="5" t="s">
        <v>14</v>
      </c>
    </row>
    <row r="33" spans="1:11" x14ac:dyDescent="0.3">
      <c r="A33" s="3" t="s">
        <v>125</v>
      </c>
      <c r="B33" s="4">
        <v>46.757807999999997</v>
      </c>
      <c r="C33" s="4">
        <v>0.1</v>
      </c>
      <c r="D33" s="4">
        <v>0.05</v>
      </c>
      <c r="E33" s="4">
        <v>-0.06</v>
      </c>
      <c r="F33" s="4">
        <v>0.13</v>
      </c>
      <c r="G33" s="4">
        <v>0.17</v>
      </c>
      <c r="H33" s="6"/>
      <c r="I33" s="6"/>
      <c r="J33" s="6"/>
      <c r="K33" s="5" t="s">
        <v>14</v>
      </c>
    </row>
    <row r="34" spans="1:11" x14ac:dyDescent="0.3">
      <c r="A34" s="3" t="s">
        <v>128</v>
      </c>
      <c r="B34" s="4">
        <v>161289.34</v>
      </c>
      <c r="C34" s="4">
        <v>0.04</v>
      </c>
      <c r="D34" s="4">
        <v>0.04</v>
      </c>
      <c r="E34" s="4">
        <v>-0.06</v>
      </c>
      <c r="F34" s="4">
        <v>14.63</v>
      </c>
      <c r="G34" s="4">
        <v>0.05</v>
      </c>
      <c r="H34" s="4">
        <v>10.298539</v>
      </c>
      <c r="I34" s="4">
        <v>21.626072000000001</v>
      </c>
      <c r="J34" s="4">
        <v>12.516038</v>
      </c>
      <c r="K34" s="5" t="s">
        <v>14</v>
      </c>
    </row>
    <row r="35" spans="1:11" x14ac:dyDescent="0.3">
      <c r="A35" s="3" t="s">
        <v>132</v>
      </c>
      <c r="B35" s="4">
        <v>1478.4</v>
      </c>
      <c r="C35" s="4">
        <v>0.15</v>
      </c>
      <c r="D35" s="4">
        <v>7.0000000000000007E-2</v>
      </c>
      <c r="E35" s="4">
        <v>-0.2</v>
      </c>
      <c r="F35" s="4">
        <v>1.0900000000000001</v>
      </c>
      <c r="G35" s="4">
        <v>0.14000000000000001</v>
      </c>
      <c r="H35" s="4">
        <v>3.0347010000000001</v>
      </c>
      <c r="I35" s="4">
        <v>17.912400999999999</v>
      </c>
      <c r="J35" s="4">
        <v>9.0722649999999998</v>
      </c>
      <c r="K35" s="5" t="s">
        <v>14</v>
      </c>
    </row>
    <row r="36" spans="1:11" x14ac:dyDescent="0.3">
      <c r="A36" s="3" t="s">
        <v>134</v>
      </c>
      <c r="B36" s="4">
        <v>7.18</v>
      </c>
      <c r="C36" s="4">
        <v>0.14000000000000001</v>
      </c>
      <c r="D36" s="4">
        <v>0.04</v>
      </c>
      <c r="E36" s="4">
        <v>-0.19</v>
      </c>
      <c r="F36" s="4">
        <v>1.4E-2</v>
      </c>
      <c r="G36" s="4" t="s">
        <v>12</v>
      </c>
      <c r="H36" s="4">
        <v>10.322651</v>
      </c>
      <c r="I36" s="4">
        <v>22.008289999999999</v>
      </c>
      <c r="J36" s="4">
        <v>12.502622000000001</v>
      </c>
      <c r="K36" s="5" t="s">
        <v>14</v>
      </c>
    </row>
    <row r="37" spans="1:11" x14ac:dyDescent="0.3">
      <c r="A37" s="3" t="s">
        <v>135</v>
      </c>
      <c r="B37" s="4">
        <v>97249.67</v>
      </c>
      <c r="C37" s="4">
        <v>0.04</v>
      </c>
      <c r="D37" s="4">
        <v>0.04</v>
      </c>
      <c r="E37" s="4">
        <v>-0.08</v>
      </c>
      <c r="F37" s="4">
        <v>0.85</v>
      </c>
      <c r="G37" s="4" t="s">
        <v>12</v>
      </c>
      <c r="H37" s="4">
        <v>10.929627</v>
      </c>
      <c r="I37" s="4">
        <v>21.364235000000001</v>
      </c>
      <c r="J37" s="4">
        <v>12.978152</v>
      </c>
      <c r="K37" s="5" t="s">
        <v>14</v>
      </c>
    </row>
    <row r="38" spans="1:11" x14ac:dyDescent="0.3">
      <c r="A38" s="3" t="s">
        <v>136</v>
      </c>
      <c r="B38" s="4">
        <v>9.8000000000000007</v>
      </c>
      <c r="C38" s="4">
        <v>0.12</v>
      </c>
      <c r="D38" s="4">
        <v>0.05</v>
      </c>
      <c r="E38" s="4">
        <v>-0.2</v>
      </c>
      <c r="F38" s="4">
        <v>1.6E-2</v>
      </c>
      <c r="G38" s="4" t="s">
        <v>12</v>
      </c>
      <c r="H38" s="4">
        <v>9.9707059999999998</v>
      </c>
      <c r="I38" s="4">
        <v>23.822554</v>
      </c>
      <c r="J38" s="6"/>
      <c r="K38" s="5" t="s">
        <v>14</v>
      </c>
    </row>
    <row r="39" spans="1:11" x14ac:dyDescent="0.3">
      <c r="A39" s="3" t="s">
        <v>137</v>
      </c>
      <c r="B39" s="4">
        <v>534.29</v>
      </c>
      <c r="C39" s="4">
        <v>0.08</v>
      </c>
      <c r="D39" s="4">
        <v>0.08</v>
      </c>
      <c r="E39" s="4">
        <v>-0.05</v>
      </c>
      <c r="F39" s="4">
        <v>0.11</v>
      </c>
      <c r="G39" s="4">
        <v>0.28000000000000003</v>
      </c>
      <c r="H39" s="4">
        <v>10.327089000000001</v>
      </c>
      <c r="I39" s="4">
        <v>21.612603</v>
      </c>
      <c r="J39" s="6"/>
      <c r="K39" s="5" t="s">
        <v>14</v>
      </c>
    </row>
    <row r="40" spans="1:11" x14ac:dyDescent="0.3">
      <c r="A40" s="3" t="s">
        <v>141</v>
      </c>
      <c r="B40" s="4">
        <v>43164.490140000002</v>
      </c>
      <c r="C40" s="4">
        <v>0.05</v>
      </c>
      <c r="D40" s="4">
        <v>0.04</v>
      </c>
      <c r="E40" s="4">
        <v>-0.05</v>
      </c>
      <c r="F40" s="4">
        <v>2.15</v>
      </c>
      <c r="G40" s="4">
        <v>0.17</v>
      </c>
      <c r="H40" s="4">
        <v>10.307226999999999</v>
      </c>
      <c r="I40" s="4">
        <v>21.634139999999999</v>
      </c>
      <c r="J40" s="4">
        <v>12.517798000000001</v>
      </c>
      <c r="K40" s="5" t="s">
        <v>14</v>
      </c>
    </row>
    <row r="41" spans="1:11" x14ac:dyDescent="0.3">
      <c r="A41" s="3" t="s">
        <v>143</v>
      </c>
      <c r="B41" s="4">
        <v>1260.1097930000001</v>
      </c>
      <c r="C41" s="4">
        <v>0.14000000000000001</v>
      </c>
      <c r="D41" s="4">
        <v>0.06</v>
      </c>
      <c r="E41" s="4">
        <v>-0.14000000000000001</v>
      </c>
      <c r="F41" s="4">
        <v>0.22</v>
      </c>
      <c r="G41" s="4">
        <v>0.27</v>
      </c>
      <c r="H41" s="4">
        <v>3.0521029999999998</v>
      </c>
      <c r="I41" s="4">
        <v>18.049305</v>
      </c>
      <c r="J41" s="4">
        <v>9.2457580000000004</v>
      </c>
      <c r="K41" s="5" t="s">
        <v>14</v>
      </c>
    </row>
    <row r="42" spans="1:11" x14ac:dyDescent="0.3">
      <c r="A42" s="3" t="s">
        <v>144</v>
      </c>
      <c r="B42" s="4">
        <v>31563.858389000001</v>
      </c>
      <c r="C42" s="4">
        <v>0.05</v>
      </c>
      <c r="D42" s="4">
        <v>0.04</v>
      </c>
      <c r="E42" s="4">
        <v>-7.0000000000000007E-2</v>
      </c>
      <c r="F42" s="4">
        <v>9.8000000000000004E-2</v>
      </c>
      <c r="G42" s="4">
        <v>0.3</v>
      </c>
      <c r="H42" s="4">
        <v>10.936268999999999</v>
      </c>
      <c r="I42" s="4">
        <v>20.820820000000001</v>
      </c>
      <c r="J42" s="4">
        <v>12.682741</v>
      </c>
      <c r="K42" s="5" t="s">
        <v>14</v>
      </c>
    </row>
    <row r="43" spans="1:11" x14ac:dyDescent="0.3">
      <c r="A43" s="3" t="s">
        <v>145</v>
      </c>
      <c r="B43" s="4">
        <v>5.8134730000000001</v>
      </c>
      <c r="C43" s="4">
        <v>0.2</v>
      </c>
      <c r="D43" s="4">
        <v>0.05</v>
      </c>
      <c r="E43" s="4">
        <v>-0.15</v>
      </c>
      <c r="F43" s="4">
        <v>1.6E-2</v>
      </c>
      <c r="G43" s="4">
        <v>1.02</v>
      </c>
      <c r="H43" s="4">
        <v>10.024685</v>
      </c>
      <c r="I43" s="4">
        <v>23.754636000000001</v>
      </c>
      <c r="J43" s="6"/>
      <c r="K43" s="5" t="s">
        <v>14</v>
      </c>
    </row>
  </sheetData>
  <autoFilter ref="A1:K1" xr:uid="{072EDCD7-1A94-4C41-833D-0BC5C255E1C8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C86B3-B393-4479-B812-30327DEF7D4A}">
  <dimension ref="A1:K7"/>
  <sheetViews>
    <sheetView topLeftCell="B1" workbookViewId="0">
      <selection activeCell="B8" sqref="A8:XFD1048576"/>
    </sheetView>
  </sheetViews>
  <sheetFormatPr defaultRowHeight="14.4" x14ac:dyDescent="0.3"/>
  <cols>
    <col min="1" max="1" width="43.6640625" customWidth="1"/>
  </cols>
  <sheetData>
    <row r="1" spans="1:11" ht="7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3">
      <c r="A2" s="3" t="s">
        <v>62</v>
      </c>
      <c r="B2" s="4">
        <v>194.512439</v>
      </c>
      <c r="C2" s="4">
        <v>0.15</v>
      </c>
      <c r="D2" s="6">
        <v>0.05</v>
      </c>
      <c r="E2" s="6">
        <v>-0.28999999999999998</v>
      </c>
      <c r="F2" s="4">
        <v>0.3</v>
      </c>
      <c r="G2" s="4">
        <v>0.16</v>
      </c>
      <c r="H2" s="4">
        <v>20.847638</v>
      </c>
      <c r="I2" s="4">
        <v>32.145724999999999</v>
      </c>
      <c r="J2" s="6"/>
      <c r="K2" s="7" t="s">
        <v>30</v>
      </c>
    </row>
    <row r="3" spans="1:11" x14ac:dyDescent="0.3">
      <c r="A3" s="3" t="s">
        <v>69</v>
      </c>
      <c r="B3" s="4">
        <v>31.515588000000001</v>
      </c>
      <c r="C3" s="4">
        <v>0.15</v>
      </c>
      <c r="D3" s="6">
        <v>0.04</v>
      </c>
      <c r="E3" s="6">
        <v>-0.32</v>
      </c>
      <c r="F3" s="4">
        <v>0.12</v>
      </c>
      <c r="G3" s="4">
        <v>0.2</v>
      </c>
      <c r="H3" s="4">
        <v>9.0623559999999994</v>
      </c>
      <c r="I3" s="4">
        <v>22.212097</v>
      </c>
      <c r="J3" s="4">
        <v>10.524182</v>
      </c>
      <c r="K3" s="7" t="s">
        <v>30</v>
      </c>
    </row>
    <row r="4" spans="1:11" x14ac:dyDescent="0.3">
      <c r="A4" s="3" t="s">
        <v>80</v>
      </c>
      <c r="B4" s="4">
        <v>13.698549999999999</v>
      </c>
      <c r="C4" s="4">
        <v>0.05</v>
      </c>
      <c r="D4" s="6">
        <v>0.26</v>
      </c>
      <c r="E4" s="4">
        <v>-0.86</v>
      </c>
      <c r="F4" s="4">
        <v>0.06</v>
      </c>
      <c r="G4" s="4">
        <v>0.81</v>
      </c>
      <c r="H4" s="4">
        <v>28.392001</v>
      </c>
      <c r="I4" s="6"/>
      <c r="J4" s="6"/>
      <c r="K4" s="7" t="s">
        <v>30</v>
      </c>
    </row>
    <row r="5" spans="1:11" x14ac:dyDescent="0.3">
      <c r="A5" s="3" t="s">
        <v>93</v>
      </c>
      <c r="B5" s="4">
        <v>539.92453399999999</v>
      </c>
      <c r="C5" s="4">
        <v>0.05</v>
      </c>
      <c r="D5" s="4">
        <v>0.06</v>
      </c>
      <c r="E5" s="4">
        <v>-0.18</v>
      </c>
      <c r="F5" s="4">
        <v>0.63</v>
      </c>
      <c r="G5" s="4">
        <v>0.15</v>
      </c>
      <c r="H5" s="4">
        <v>20.926490999999999</v>
      </c>
      <c r="I5" s="6"/>
      <c r="J5" s="6"/>
      <c r="K5" s="7" t="s">
        <v>30</v>
      </c>
    </row>
    <row r="6" spans="1:11" x14ac:dyDescent="0.3">
      <c r="A6" s="3" t="s">
        <v>101</v>
      </c>
      <c r="B6" s="4">
        <v>355.38878299999999</v>
      </c>
      <c r="C6" s="4">
        <v>0.2</v>
      </c>
      <c r="D6" s="4">
        <v>0.38</v>
      </c>
      <c r="E6" s="4">
        <v>-0.7</v>
      </c>
      <c r="F6" s="4">
        <v>0.54</v>
      </c>
      <c r="G6" s="4">
        <v>0.14000000000000001</v>
      </c>
      <c r="H6" s="4">
        <v>21.170088</v>
      </c>
      <c r="I6" s="4">
        <v>32.542977999999998</v>
      </c>
      <c r="J6" s="4">
        <v>15.169131</v>
      </c>
      <c r="K6" s="7" t="s">
        <v>30</v>
      </c>
    </row>
    <row r="7" spans="1:11" x14ac:dyDescent="0.3">
      <c r="A7" s="3" t="s">
        <v>116</v>
      </c>
      <c r="B7" s="4">
        <v>955.73622</v>
      </c>
      <c r="C7" s="4">
        <v>0.21</v>
      </c>
      <c r="D7" s="4">
        <v>0.09</v>
      </c>
      <c r="E7" s="4">
        <v>-0.28000000000000003</v>
      </c>
      <c r="F7" s="4">
        <v>4.83</v>
      </c>
      <c r="G7" s="4">
        <v>7.0000000000000007E-2</v>
      </c>
      <c r="H7" s="4">
        <v>20.861964</v>
      </c>
      <c r="I7" s="4">
        <v>32.382997000000003</v>
      </c>
      <c r="J7" s="6"/>
      <c r="K7" s="7" t="s">
        <v>30</v>
      </c>
    </row>
  </sheetData>
  <autoFilter ref="A1:K1" xr:uid="{B37C86B3-B393-4479-B812-30327DEF7D4A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4D166-80BD-4916-A218-8A80BD164616}">
  <dimension ref="A1:K14"/>
  <sheetViews>
    <sheetView topLeftCell="B2" workbookViewId="0">
      <selection activeCell="E25" sqref="E25"/>
    </sheetView>
  </sheetViews>
  <sheetFormatPr defaultRowHeight="14.4" x14ac:dyDescent="0.3"/>
  <cols>
    <col min="1" max="1" width="53.109375" customWidth="1"/>
  </cols>
  <sheetData>
    <row r="1" spans="1:11" ht="7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3">
      <c r="A2" s="3" t="s">
        <v>39</v>
      </c>
      <c r="B2" s="4">
        <v>74.030767999999995</v>
      </c>
      <c r="C2" s="4">
        <v>0.3</v>
      </c>
      <c r="D2" s="4">
        <v>0.05</v>
      </c>
      <c r="E2" s="4">
        <v>-0.24</v>
      </c>
      <c r="F2" s="4">
        <v>0.216593377</v>
      </c>
      <c r="G2" s="4">
        <v>0.21</v>
      </c>
      <c r="H2" s="4">
        <v>6.7107270000000003</v>
      </c>
      <c r="I2" s="6"/>
      <c r="J2" s="6"/>
      <c r="K2" s="7" t="s">
        <v>40</v>
      </c>
    </row>
    <row r="3" spans="1:11" x14ac:dyDescent="0.3">
      <c r="A3" s="3" t="s">
        <v>51</v>
      </c>
      <c r="B3" s="4">
        <v>1924.6733819999999</v>
      </c>
      <c r="C3" s="4">
        <v>0.41</v>
      </c>
      <c r="D3" s="6">
        <v>0.04</v>
      </c>
      <c r="E3" s="6">
        <v>-0.62</v>
      </c>
      <c r="F3" s="4">
        <v>1.72</v>
      </c>
      <c r="G3" s="4">
        <v>0.13</v>
      </c>
      <c r="H3" s="4">
        <v>13.745212</v>
      </c>
      <c r="I3" s="4">
        <v>19.955938</v>
      </c>
      <c r="J3" s="4">
        <v>12.619821999999999</v>
      </c>
      <c r="K3" s="7" t="s">
        <v>40</v>
      </c>
    </row>
    <row r="4" spans="1:11" x14ac:dyDescent="0.3">
      <c r="A4" s="3" t="s">
        <v>52</v>
      </c>
      <c r="B4" s="4">
        <v>9.5079270000000005</v>
      </c>
      <c r="C4" s="4">
        <v>0.3</v>
      </c>
      <c r="D4" s="6">
        <v>0.8</v>
      </c>
      <c r="E4" s="4" t="s">
        <v>41</v>
      </c>
      <c r="F4" s="4">
        <v>0.09</v>
      </c>
      <c r="G4" s="4">
        <v>0.22</v>
      </c>
      <c r="H4" s="4">
        <v>15.288247</v>
      </c>
      <c r="I4" s="6"/>
      <c r="J4" s="6"/>
      <c r="K4" s="7" t="s">
        <v>40</v>
      </c>
    </row>
    <row r="5" spans="1:11" x14ac:dyDescent="0.3">
      <c r="A5" s="3" t="s">
        <v>55</v>
      </c>
      <c r="B5" s="4">
        <v>473.03412300000002</v>
      </c>
      <c r="C5" s="4">
        <v>0.41</v>
      </c>
      <c r="D5" s="6">
        <v>0.09</v>
      </c>
      <c r="E5" s="6">
        <v>-0.72</v>
      </c>
      <c r="F5" s="4">
        <v>0.93</v>
      </c>
      <c r="G5" s="4">
        <v>0.16</v>
      </c>
      <c r="H5" s="4">
        <v>15.908891000000001</v>
      </c>
      <c r="I5" s="4">
        <v>18.899312999999999</v>
      </c>
      <c r="J5" s="6"/>
      <c r="K5" s="7" t="s">
        <v>40</v>
      </c>
    </row>
    <row r="6" spans="1:11" x14ac:dyDescent="0.3">
      <c r="A6" s="3" t="s">
        <v>54</v>
      </c>
      <c r="B6" s="4">
        <v>79.328574000000003</v>
      </c>
      <c r="C6" s="4">
        <v>0.25</v>
      </c>
      <c r="D6" s="6">
        <v>0.06</v>
      </c>
      <c r="E6" s="6">
        <v>-0.41</v>
      </c>
      <c r="F6" s="4">
        <v>0.45</v>
      </c>
      <c r="G6" s="4">
        <v>0.14000000000000001</v>
      </c>
      <c r="H6" s="4">
        <v>14.127997000000001</v>
      </c>
      <c r="I6" s="4">
        <v>24.530128000000001</v>
      </c>
      <c r="J6" s="4">
        <v>15.124238999999999</v>
      </c>
      <c r="K6" s="7" t="s">
        <v>40</v>
      </c>
    </row>
    <row r="7" spans="1:11" x14ac:dyDescent="0.3">
      <c r="A7" s="3" t="s">
        <v>73</v>
      </c>
      <c r="B7" s="4">
        <v>8.270391</v>
      </c>
      <c r="C7" s="4">
        <v>0.2</v>
      </c>
      <c r="D7" s="6">
        <v>7.0000000000000007E-2</v>
      </c>
      <c r="E7" s="4">
        <v>-0.38</v>
      </c>
      <c r="F7" s="6">
        <v>3.0000000000000001E-3</v>
      </c>
      <c r="G7" s="4">
        <v>1</v>
      </c>
      <c r="H7" s="4">
        <v>13.974151000000001</v>
      </c>
      <c r="I7" s="6"/>
      <c r="J7" s="6"/>
      <c r="K7" s="7" t="s">
        <v>40</v>
      </c>
    </row>
    <row r="8" spans="1:11" x14ac:dyDescent="0.3">
      <c r="A8" s="3" t="s">
        <v>75</v>
      </c>
      <c r="B8" s="4">
        <v>46.183821999999999</v>
      </c>
      <c r="C8" s="4">
        <v>0.14000000000000001</v>
      </c>
      <c r="D8" s="6">
        <v>0.05</v>
      </c>
      <c r="E8" s="4">
        <v>-0.26</v>
      </c>
      <c r="F8" s="4">
        <v>0.17499999999999999</v>
      </c>
      <c r="G8" s="4">
        <v>0.47</v>
      </c>
      <c r="H8" s="4">
        <v>14.229718999999999</v>
      </c>
      <c r="I8" s="4">
        <v>24.583988000000002</v>
      </c>
      <c r="J8" s="4">
        <v>15.115211</v>
      </c>
      <c r="K8" s="7" t="s">
        <v>40</v>
      </c>
    </row>
    <row r="9" spans="1:11" x14ac:dyDescent="0.3">
      <c r="A9" s="3" t="s">
        <v>76</v>
      </c>
      <c r="B9" s="4">
        <v>70.829590999999994</v>
      </c>
      <c r="C9" s="4">
        <v>0.3</v>
      </c>
      <c r="D9" s="6">
        <v>0.66</v>
      </c>
      <c r="E9" s="4">
        <v>-2.21</v>
      </c>
      <c r="F9" s="4">
        <v>0.74</v>
      </c>
      <c r="G9" s="4">
        <v>0.16</v>
      </c>
      <c r="H9" s="4">
        <v>11.782132000000001</v>
      </c>
      <c r="I9" s="6"/>
      <c r="J9" s="6"/>
      <c r="K9" s="7" t="s">
        <v>40</v>
      </c>
    </row>
    <row r="10" spans="1:11" x14ac:dyDescent="0.3">
      <c r="A10" s="3" t="s">
        <v>99</v>
      </c>
      <c r="B10" s="4">
        <v>22.996192000000001</v>
      </c>
      <c r="C10" s="4">
        <v>0.32</v>
      </c>
      <c r="D10" s="4">
        <v>0.17</v>
      </c>
      <c r="E10" s="4">
        <v>-0.71</v>
      </c>
      <c r="F10" s="4">
        <v>0.11</v>
      </c>
      <c r="G10" s="4">
        <v>0.26</v>
      </c>
      <c r="H10" s="4">
        <v>14.354805000000001</v>
      </c>
      <c r="I10" s="6"/>
      <c r="J10" s="6"/>
      <c r="K10" s="7" t="s">
        <v>40</v>
      </c>
    </row>
    <row r="11" spans="1:11" x14ac:dyDescent="0.3">
      <c r="A11" s="3" t="s">
        <v>103</v>
      </c>
      <c r="B11" s="4">
        <v>17.716619000000001</v>
      </c>
      <c r="C11" s="4">
        <v>0.28000000000000003</v>
      </c>
      <c r="D11" s="4">
        <v>0.23</v>
      </c>
      <c r="E11" s="4">
        <v>-0.99</v>
      </c>
      <c r="F11" s="4">
        <v>0.06</v>
      </c>
      <c r="G11" s="4">
        <v>0.46</v>
      </c>
      <c r="H11" s="4">
        <v>16.609926999999999</v>
      </c>
      <c r="I11" s="6"/>
      <c r="J11" s="6"/>
      <c r="K11" s="7" t="s">
        <v>40</v>
      </c>
    </row>
    <row r="12" spans="1:11" x14ac:dyDescent="0.3">
      <c r="A12" s="3" t="s">
        <v>110</v>
      </c>
      <c r="B12" s="4">
        <v>84.076080000000005</v>
      </c>
      <c r="C12" s="4">
        <v>0.31</v>
      </c>
      <c r="D12" s="4">
        <v>0.06</v>
      </c>
      <c r="E12" s="4">
        <v>-0.51</v>
      </c>
      <c r="F12" s="4">
        <v>0.11</v>
      </c>
      <c r="G12" s="4">
        <v>0.2</v>
      </c>
      <c r="H12" s="4">
        <v>13.993392</v>
      </c>
      <c r="I12" s="4">
        <v>24.251062999999998</v>
      </c>
      <c r="J12" s="4">
        <v>15.243710999999999</v>
      </c>
      <c r="K12" s="7" t="s">
        <v>40</v>
      </c>
    </row>
    <row r="13" spans="1:11" x14ac:dyDescent="0.3">
      <c r="A13" s="3" t="s">
        <v>112</v>
      </c>
      <c r="B13" s="4">
        <v>25.368811000000001</v>
      </c>
      <c r="C13" s="4">
        <v>0.37</v>
      </c>
      <c r="D13" s="4">
        <v>0.1</v>
      </c>
      <c r="E13" s="4">
        <v>-0.46</v>
      </c>
      <c r="F13" s="4">
        <v>7.0000000000000007E-2</v>
      </c>
      <c r="G13" s="4">
        <v>0.44</v>
      </c>
      <c r="H13" s="4">
        <v>20.193297000000001</v>
      </c>
      <c r="I13" s="4">
        <v>24.577635000000001</v>
      </c>
      <c r="J13" s="4">
        <v>12.798465</v>
      </c>
      <c r="K13" s="7" t="s">
        <v>40</v>
      </c>
    </row>
    <row r="14" spans="1:11" x14ac:dyDescent="0.3">
      <c r="A14" s="3" t="s">
        <v>127</v>
      </c>
      <c r="B14" s="4">
        <v>54.11</v>
      </c>
      <c r="C14" s="4">
        <v>0.5</v>
      </c>
      <c r="D14" s="4">
        <v>0.04</v>
      </c>
      <c r="E14" s="4">
        <v>-0.63</v>
      </c>
      <c r="F14" s="4">
        <v>0.16</v>
      </c>
      <c r="G14" s="4">
        <v>0.2</v>
      </c>
      <c r="H14" s="4">
        <v>8.9798349999999996</v>
      </c>
      <c r="I14" s="4">
        <v>18.126359000000001</v>
      </c>
      <c r="J14" s="6"/>
      <c r="K14" s="7" t="s">
        <v>40</v>
      </c>
    </row>
  </sheetData>
  <autoFilter ref="A1:K1" xr:uid="{6AD4D166-80BD-4916-A218-8A80BD164616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699D1-573C-4BA2-9C66-643679C5902D}">
  <dimension ref="A1:K41"/>
  <sheetViews>
    <sheetView topLeftCell="B29" workbookViewId="0">
      <selection activeCell="B42" sqref="A42:XFD1048576"/>
    </sheetView>
  </sheetViews>
  <sheetFormatPr defaultRowHeight="14.4" x14ac:dyDescent="0.3"/>
  <cols>
    <col min="1" max="1" width="41.109375" bestFit="1" customWidth="1"/>
    <col min="11" max="11" width="21.44140625" customWidth="1"/>
  </cols>
  <sheetData>
    <row r="1" spans="1:11" ht="7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3">
      <c r="A2" s="3" t="s">
        <v>16</v>
      </c>
      <c r="B2" s="4">
        <v>2947.72</v>
      </c>
      <c r="C2" s="4">
        <v>0.17</v>
      </c>
      <c r="D2" s="4">
        <v>0.06</v>
      </c>
      <c r="E2" s="4">
        <v>-0.21</v>
      </c>
      <c r="F2" s="4">
        <v>2.4892779630000001</v>
      </c>
      <c r="G2" s="4">
        <v>0.2</v>
      </c>
      <c r="H2" s="4">
        <v>12.771853</v>
      </c>
      <c r="I2" s="4">
        <v>27.119947</v>
      </c>
      <c r="J2" s="6"/>
      <c r="K2" s="5" t="s">
        <v>17</v>
      </c>
    </row>
    <row r="3" spans="1:11" x14ac:dyDescent="0.3">
      <c r="A3" s="3" t="s">
        <v>18</v>
      </c>
      <c r="B3" s="4">
        <v>32.32</v>
      </c>
      <c r="C3" s="4">
        <v>0.09</v>
      </c>
      <c r="D3" s="4">
        <v>0.03</v>
      </c>
      <c r="E3" s="4">
        <v>-0.16</v>
      </c>
      <c r="F3" s="4">
        <v>6.4027371999999999E-2</v>
      </c>
      <c r="G3" s="4">
        <v>0.3</v>
      </c>
      <c r="H3" s="4">
        <v>19.343212999999999</v>
      </c>
      <c r="I3" s="6"/>
      <c r="J3" s="6"/>
      <c r="K3" s="5" t="s">
        <v>17</v>
      </c>
    </row>
    <row r="4" spans="1:11" x14ac:dyDescent="0.3">
      <c r="A4" s="3" t="s">
        <v>19</v>
      </c>
      <c r="B4" s="4">
        <v>139.32</v>
      </c>
      <c r="C4" s="4">
        <v>0.22</v>
      </c>
      <c r="D4" s="4">
        <v>0.1</v>
      </c>
      <c r="E4" s="4">
        <v>-0.25</v>
      </c>
      <c r="F4" s="4">
        <v>5.7712556999999998E-2</v>
      </c>
      <c r="G4" s="4">
        <v>0.28000000000000003</v>
      </c>
      <c r="H4" s="4">
        <v>5.927829</v>
      </c>
      <c r="I4" s="6"/>
      <c r="J4" s="6"/>
      <c r="K4" s="5" t="s">
        <v>17</v>
      </c>
    </row>
    <row r="5" spans="1:11" x14ac:dyDescent="0.3">
      <c r="A5" s="3" t="s">
        <v>26</v>
      </c>
      <c r="B5" s="4">
        <v>162.920278</v>
      </c>
      <c r="C5" s="4">
        <v>0.18</v>
      </c>
      <c r="D5" s="4">
        <v>0.05</v>
      </c>
      <c r="E5" s="4">
        <v>-0.25</v>
      </c>
      <c r="F5" s="4">
        <v>0.123350497</v>
      </c>
      <c r="G5" s="4">
        <v>0.22</v>
      </c>
      <c r="H5" s="4">
        <v>12.723333</v>
      </c>
      <c r="I5" s="6"/>
      <c r="J5" s="6"/>
      <c r="K5" s="5" t="s">
        <v>17</v>
      </c>
    </row>
    <row r="6" spans="1:11" x14ac:dyDescent="0.3">
      <c r="A6" s="3" t="s">
        <v>27</v>
      </c>
      <c r="B6" s="4">
        <v>14.059447</v>
      </c>
      <c r="C6" s="4">
        <v>0.24</v>
      </c>
      <c r="D6" s="4">
        <v>0.09</v>
      </c>
      <c r="E6" s="4">
        <v>-0.38</v>
      </c>
      <c r="F6" s="4">
        <v>7.6744371000000006E-2</v>
      </c>
      <c r="G6" s="4">
        <v>0.32</v>
      </c>
      <c r="H6" s="4">
        <v>19.108208999999999</v>
      </c>
      <c r="I6" s="6"/>
      <c r="J6" s="6"/>
      <c r="K6" s="5" t="s">
        <v>17</v>
      </c>
    </row>
    <row r="7" spans="1:11" x14ac:dyDescent="0.3">
      <c r="A7" s="3" t="s">
        <v>28</v>
      </c>
      <c r="B7" s="4">
        <v>11.734125000000001</v>
      </c>
      <c r="C7" s="4">
        <v>0.3</v>
      </c>
      <c r="D7" s="4">
        <v>0.05</v>
      </c>
      <c r="E7" s="4">
        <v>-0.35</v>
      </c>
      <c r="F7" s="4">
        <v>1.9468467E-2</v>
      </c>
      <c r="G7" s="4">
        <v>0.61</v>
      </c>
      <c r="H7" s="4">
        <v>6.4732940000000001</v>
      </c>
      <c r="I7" s="6"/>
      <c r="J7" s="6"/>
      <c r="K7" s="5" t="s">
        <v>17</v>
      </c>
    </row>
    <row r="8" spans="1:11" x14ac:dyDescent="0.3">
      <c r="A8" s="3" t="s">
        <v>29</v>
      </c>
      <c r="B8" s="4">
        <v>177.66446500000001</v>
      </c>
      <c r="C8" s="4">
        <v>0.22</v>
      </c>
      <c r="D8" s="4">
        <v>7.0000000000000007E-2</v>
      </c>
      <c r="E8" s="4">
        <v>-0.22</v>
      </c>
      <c r="F8" s="4">
        <v>0.34100773699999998</v>
      </c>
      <c r="G8" s="4">
        <v>0.34</v>
      </c>
      <c r="H8" s="4">
        <v>5.9506629999999996</v>
      </c>
      <c r="I8" s="6"/>
      <c r="J8" s="6"/>
      <c r="K8" s="5" t="s">
        <v>17</v>
      </c>
    </row>
    <row r="9" spans="1:11" x14ac:dyDescent="0.3">
      <c r="A9" s="3" t="s">
        <v>33</v>
      </c>
      <c r="B9" s="4">
        <v>11212.689052</v>
      </c>
      <c r="C9" s="4">
        <v>0.05</v>
      </c>
      <c r="D9" s="4">
        <v>0.15</v>
      </c>
      <c r="E9" s="4">
        <v>-0.47</v>
      </c>
      <c r="F9" s="4">
        <v>2.012816366</v>
      </c>
      <c r="G9" s="4">
        <v>0.09</v>
      </c>
      <c r="H9" s="4">
        <v>34.313845999999998</v>
      </c>
      <c r="I9" s="4">
        <v>38.215223999999999</v>
      </c>
      <c r="J9" s="4">
        <v>13.994263</v>
      </c>
      <c r="K9" s="5" t="s">
        <v>17</v>
      </c>
    </row>
    <row r="10" spans="1:11" x14ac:dyDescent="0.3">
      <c r="A10" s="3" t="s">
        <v>34</v>
      </c>
      <c r="B10" s="4">
        <v>22561.329290999998</v>
      </c>
      <c r="C10" s="4">
        <v>0.05</v>
      </c>
      <c r="D10" s="4">
        <v>0.13</v>
      </c>
      <c r="E10" s="4">
        <v>-0.6</v>
      </c>
      <c r="F10" s="4">
        <v>4.1997923149999998</v>
      </c>
      <c r="G10" s="4">
        <v>7.0000000000000007E-2</v>
      </c>
      <c r="H10" s="4">
        <v>32.817596999999999</v>
      </c>
      <c r="I10" s="4">
        <v>38.686557999999998</v>
      </c>
      <c r="J10" s="4">
        <v>11.946951</v>
      </c>
      <c r="K10" s="5" t="s">
        <v>17</v>
      </c>
    </row>
    <row r="11" spans="1:11" x14ac:dyDescent="0.3">
      <c r="A11" s="3" t="s">
        <v>47</v>
      </c>
      <c r="B11" s="4">
        <v>2252.7843029999999</v>
      </c>
      <c r="C11" s="4">
        <v>0.16</v>
      </c>
      <c r="D11" s="6">
        <v>0.04</v>
      </c>
      <c r="E11" s="6">
        <v>-0.27</v>
      </c>
      <c r="F11" s="4">
        <v>1.39</v>
      </c>
      <c r="G11" s="4">
        <v>0.28000000000000003</v>
      </c>
      <c r="H11" s="4">
        <v>12.735265999999999</v>
      </c>
      <c r="I11" s="6"/>
      <c r="J11" s="6"/>
      <c r="K11" s="5" t="s">
        <v>17</v>
      </c>
    </row>
    <row r="12" spans="1:11" x14ac:dyDescent="0.3">
      <c r="A12" s="3" t="s">
        <v>56</v>
      </c>
      <c r="B12" s="4">
        <v>35.120868000000002</v>
      </c>
      <c r="C12" s="4">
        <v>0.2</v>
      </c>
      <c r="D12" s="6">
        <v>0.03</v>
      </c>
      <c r="E12" s="6">
        <v>-0.34</v>
      </c>
      <c r="F12" s="4">
        <v>0.56999999999999995</v>
      </c>
      <c r="G12" s="4">
        <v>0.17</v>
      </c>
      <c r="H12" s="4">
        <v>17.082775999999999</v>
      </c>
      <c r="I12" s="6"/>
      <c r="J12" s="6"/>
      <c r="K12" s="5" t="s">
        <v>17</v>
      </c>
    </row>
    <row r="13" spans="1:11" x14ac:dyDescent="0.3">
      <c r="A13" s="3" t="s">
        <v>57</v>
      </c>
      <c r="B13" s="4">
        <v>3171.7592300000001</v>
      </c>
      <c r="C13" s="4">
        <v>0.15</v>
      </c>
      <c r="D13" s="6">
        <v>0.03</v>
      </c>
      <c r="E13" s="6">
        <v>-0.24</v>
      </c>
      <c r="F13" s="4">
        <v>2.36</v>
      </c>
      <c r="G13" s="4">
        <v>0.08</v>
      </c>
      <c r="H13" s="4">
        <v>12.771217</v>
      </c>
      <c r="I13" s="4">
        <v>27.163038</v>
      </c>
      <c r="J13" s="6"/>
      <c r="K13" s="5" t="s">
        <v>17</v>
      </c>
    </row>
    <row r="14" spans="1:11" x14ac:dyDescent="0.3">
      <c r="A14" s="3" t="s">
        <v>58</v>
      </c>
      <c r="B14" s="4">
        <v>93.110136999999995</v>
      </c>
      <c r="C14" s="4">
        <v>0.2</v>
      </c>
      <c r="D14" s="6">
        <v>0.04</v>
      </c>
      <c r="E14" s="6">
        <v>-0.43</v>
      </c>
      <c r="F14" s="4">
        <v>0.39</v>
      </c>
      <c r="G14" s="4">
        <v>0.16</v>
      </c>
      <c r="H14" s="4">
        <v>21.91865</v>
      </c>
      <c r="I14" s="6"/>
      <c r="J14" s="6"/>
      <c r="K14" s="5" t="s">
        <v>17</v>
      </c>
    </row>
    <row r="15" spans="1:11" x14ac:dyDescent="0.3">
      <c r="A15" s="3" t="s">
        <v>59</v>
      </c>
      <c r="B15" s="4">
        <v>78.925060000000002</v>
      </c>
      <c r="C15" s="4">
        <v>0.15</v>
      </c>
      <c r="D15" s="6">
        <v>0.03</v>
      </c>
      <c r="E15" s="6">
        <v>-0.15</v>
      </c>
      <c r="F15" s="4">
        <v>0.32</v>
      </c>
      <c r="G15" s="4">
        <v>0.16</v>
      </c>
      <c r="H15" s="4">
        <v>19.333904</v>
      </c>
      <c r="I15" s="6"/>
      <c r="J15" s="6"/>
      <c r="K15" s="5" t="s">
        <v>17</v>
      </c>
    </row>
    <row r="16" spans="1:11" x14ac:dyDescent="0.3">
      <c r="A16" s="3" t="s">
        <v>60</v>
      </c>
      <c r="B16" s="4">
        <v>43.478893999999997</v>
      </c>
      <c r="C16" s="4">
        <v>0.2</v>
      </c>
      <c r="D16" s="6">
        <v>0.02</v>
      </c>
      <c r="E16" s="6">
        <v>-0.34</v>
      </c>
      <c r="F16" s="4">
        <v>0.11</v>
      </c>
      <c r="G16" s="4">
        <v>0.23</v>
      </c>
      <c r="H16" s="4">
        <v>6.5607240000000004</v>
      </c>
      <c r="I16" s="6"/>
      <c r="J16" s="6"/>
      <c r="K16" s="5" t="s">
        <v>17</v>
      </c>
    </row>
    <row r="17" spans="1:11" x14ac:dyDescent="0.3">
      <c r="A17" s="3" t="s">
        <v>61</v>
      </c>
      <c r="B17" s="4">
        <v>402.988156</v>
      </c>
      <c r="C17" s="4">
        <v>0.2</v>
      </c>
      <c r="D17" s="6">
        <v>0.05</v>
      </c>
      <c r="E17" s="6">
        <v>-0.3</v>
      </c>
      <c r="F17" s="4">
        <v>3.02</v>
      </c>
      <c r="G17" s="4">
        <v>0.1</v>
      </c>
      <c r="H17" s="4">
        <v>5.9314549999999997</v>
      </c>
      <c r="I17" s="6"/>
      <c r="J17" s="6"/>
      <c r="K17" s="5" t="s">
        <v>17</v>
      </c>
    </row>
    <row r="18" spans="1:11" x14ac:dyDescent="0.3">
      <c r="A18" s="3" t="s">
        <v>64</v>
      </c>
      <c r="B18" s="4">
        <v>2026.7854239999999</v>
      </c>
      <c r="C18" s="4">
        <v>0.15</v>
      </c>
      <c r="D18" s="6">
        <v>0.03</v>
      </c>
      <c r="E18" s="6">
        <v>-0.28000000000000003</v>
      </c>
      <c r="F18" s="4">
        <v>0.89</v>
      </c>
      <c r="G18" s="4">
        <v>0.16</v>
      </c>
      <c r="H18" s="4">
        <v>13.781947000000001</v>
      </c>
      <c r="I18" s="4">
        <v>24.749610000000001</v>
      </c>
      <c r="J18" s="6"/>
      <c r="K18" s="5" t="s">
        <v>17</v>
      </c>
    </row>
    <row r="19" spans="1:11" x14ac:dyDescent="0.3">
      <c r="A19" s="3" t="s">
        <v>77</v>
      </c>
      <c r="B19" s="4">
        <v>4400.544715</v>
      </c>
      <c r="C19" s="4">
        <v>0.16</v>
      </c>
      <c r="D19" s="6">
        <v>0.06</v>
      </c>
      <c r="E19" s="4">
        <v>-0.38</v>
      </c>
      <c r="F19" s="4">
        <v>4.5599999999999996</v>
      </c>
      <c r="G19" s="4">
        <v>0.16</v>
      </c>
      <c r="H19" s="4">
        <v>12.616683999999999</v>
      </c>
      <c r="I19" s="4">
        <v>26.986115000000002</v>
      </c>
      <c r="J19" s="4">
        <v>9.5486419999999992</v>
      </c>
      <c r="K19" s="5" t="s">
        <v>17</v>
      </c>
    </row>
    <row r="20" spans="1:11" x14ac:dyDescent="0.3">
      <c r="A20" s="3" t="s">
        <v>78</v>
      </c>
      <c r="B20" s="4">
        <v>0.74867799999999995</v>
      </c>
      <c r="C20" s="4">
        <v>0.1</v>
      </c>
      <c r="D20" s="6">
        <v>0.06</v>
      </c>
      <c r="E20" s="4">
        <v>-0.42</v>
      </c>
      <c r="F20" s="4">
        <v>0.01</v>
      </c>
      <c r="G20" s="4">
        <v>1.06</v>
      </c>
      <c r="H20" s="4">
        <v>6.4397580000000003</v>
      </c>
      <c r="I20" s="6"/>
      <c r="J20" s="6"/>
      <c r="K20" s="5" t="s">
        <v>17</v>
      </c>
    </row>
    <row r="21" spans="1:11" x14ac:dyDescent="0.3">
      <c r="A21" s="3" t="s">
        <v>79</v>
      </c>
      <c r="B21" s="4">
        <v>96.325968000000003</v>
      </c>
      <c r="C21" s="4">
        <v>0.18</v>
      </c>
      <c r="D21" s="6">
        <v>0.19</v>
      </c>
      <c r="E21" s="4">
        <v>-0.04</v>
      </c>
      <c r="F21" s="4">
        <v>1.62</v>
      </c>
      <c r="G21" s="4">
        <v>0.15</v>
      </c>
      <c r="H21" s="4">
        <v>6.1113900000000001</v>
      </c>
      <c r="I21" s="6"/>
      <c r="J21" s="6"/>
      <c r="K21" s="5" t="s">
        <v>17</v>
      </c>
    </row>
    <row r="22" spans="1:11" x14ac:dyDescent="0.3">
      <c r="A22" s="3" t="s">
        <v>81</v>
      </c>
      <c r="B22" s="4">
        <v>13.104043000000001</v>
      </c>
      <c r="C22" s="4">
        <v>0.3</v>
      </c>
      <c r="D22" s="6">
        <v>0.08</v>
      </c>
      <c r="E22" s="4" t="s">
        <v>41</v>
      </c>
      <c r="F22" s="4">
        <v>0.02</v>
      </c>
      <c r="G22" s="4">
        <v>0.54</v>
      </c>
      <c r="H22" s="4">
        <v>11.278725</v>
      </c>
      <c r="I22" s="6"/>
      <c r="J22" s="6"/>
      <c r="K22" s="5" t="s">
        <v>17</v>
      </c>
    </row>
    <row r="23" spans="1:11" x14ac:dyDescent="0.3">
      <c r="A23" s="3" t="s">
        <v>82</v>
      </c>
      <c r="B23" s="4">
        <v>1003.496588</v>
      </c>
      <c r="C23" s="4">
        <v>0.49</v>
      </c>
      <c r="D23" s="4">
        <v>0.1</v>
      </c>
      <c r="E23" s="4">
        <v>-1.01</v>
      </c>
      <c r="F23" s="4">
        <v>2.5299999999999998</v>
      </c>
      <c r="G23" s="4">
        <v>0.19</v>
      </c>
      <c r="H23" s="4">
        <v>58.066569999999999</v>
      </c>
      <c r="I23" s="4">
        <v>47.438572000000001</v>
      </c>
      <c r="J23" s="4">
        <v>7.5852069999999996</v>
      </c>
      <c r="K23" s="5" t="s">
        <v>17</v>
      </c>
    </row>
    <row r="24" spans="1:11" x14ac:dyDescent="0.3">
      <c r="A24" s="3" t="s">
        <v>91</v>
      </c>
      <c r="B24" s="4">
        <v>253.622039</v>
      </c>
      <c r="C24" s="4">
        <v>0.12</v>
      </c>
      <c r="D24" s="4">
        <v>0.11</v>
      </c>
      <c r="E24" s="4">
        <v>-0.05</v>
      </c>
      <c r="F24" s="4">
        <v>0.48</v>
      </c>
      <c r="G24" s="4">
        <v>0.14000000000000001</v>
      </c>
      <c r="H24" s="4">
        <v>8.6402839999999994</v>
      </c>
      <c r="I24" s="6"/>
      <c r="J24" s="6"/>
      <c r="K24" s="5" t="s">
        <v>17</v>
      </c>
    </row>
    <row r="25" spans="1:11" x14ac:dyDescent="0.3">
      <c r="A25" s="3" t="s">
        <v>92</v>
      </c>
      <c r="B25" s="4">
        <v>84.656137000000001</v>
      </c>
      <c r="C25" s="4">
        <v>0.47</v>
      </c>
      <c r="D25" s="4">
        <v>0.03</v>
      </c>
      <c r="E25" s="4">
        <v>-0.56999999999999995</v>
      </c>
      <c r="F25" s="4">
        <v>0.14000000000000001</v>
      </c>
      <c r="G25" s="4">
        <v>0.28999999999999998</v>
      </c>
      <c r="H25" s="4">
        <v>14.599955</v>
      </c>
      <c r="I25" s="6"/>
      <c r="J25" s="6"/>
      <c r="K25" s="5" t="s">
        <v>17</v>
      </c>
    </row>
    <row r="26" spans="1:11" x14ac:dyDescent="0.3">
      <c r="A26" s="3" t="s">
        <v>102</v>
      </c>
      <c r="B26" s="4">
        <v>7.3812629999999997</v>
      </c>
      <c r="C26" s="4">
        <v>0.22</v>
      </c>
      <c r="D26" s="4">
        <v>0.08</v>
      </c>
      <c r="E26" s="4">
        <v>-0.38</v>
      </c>
      <c r="F26" s="4">
        <v>1E-3</v>
      </c>
      <c r="G26" s="4">
        <v>1.22</v>
      </c>
      <c r="H26" s="4">
        <v>21.273533</v>
      </c>
      <c r="I26" s="6"/>
      <c r="J26" s="6"/>
      <c r="K26" s="5" t="s">
        <v>17</v>
      </c>
    </row>
    <row r="27" spans="1:11" x14ac:dyDescent="0.3">
      <c r="A27" s="3" t="s">
        <v>109</v>
      </c>
      <c r="B27" s="4">
        <v>17.375177999999998</v>
      </c>
      <c r="C27" s="4">
        <v>0.96</v>
      </c>
      <c r="D27" s="4">
        <v>0.09</v>
      </c>
      <c r="E27" s="4">
        <v>-1.05</v>
      </c>
      <c r="F27" s="4">
        <v>0.06</v>
      </c>
      <c r="G27" s="4">
        <v>0.48</v>
      </c>
      <c r="H27" s="4">
        <v>1.426474</v>
      </c>
      <c r="I27" s="4">
        <v>15.088566999999999</v>
      </c>
      <c r="J27" s="4">
        <v>11.158066</v>
      </c>
      <c r="K27" s="5" t="s">
        <v>17</v>
      </c>
    </row>
    <row r="28" spans="1:11" x14ac:dyDescent="0.3">
      <c r="A28" s="3" t="s">
        <v>111</v>
      </c>
      <c r="B28" s="4">
        <v>6021.6378169999998</v>
      </c>
      <c r="C28" s="4">
        <v>0.19</v>
      </c>
      <c r="D28" s="4">
        <v>0.03</v>
      </c>
      <c r="E28" s="4">
        <v>-0.24</v>
      </c>
      <c r="F28" s="4">
        <v>28.7</v>
      </c>
      <c r="G28" s="4">
        <v>0.03</v>
      </c>
      <c r="H28" s="4">
        <v>12.7432</v>
      </c>
      <c r="I28" s="4">
        <v>27.085296</v>
      </c>
      <c r="J28" s="4">
        <v>9.6117050000000006</v>
      </c>
      <c r="K28" s="5" t="s">
        <v>17</v>
      </c>
    </row>
    <row r="29" spans="1:11" x14ac:dyDescent="0.3">
      <c r="A29" s="3" t="s">
        <v>113</v>
      </c>
      <c r="B29" s="4">
        <v>48.052298999999998</v>
      </c>
      <c r="C29" s="4">
        <v>0.31</v>
      </c>
      <c r="D29" s="4">
        <v>0.05</v>
      </c>
      <c r="E29" s="4">
        <v>-0.43</v>
      </c>
      <c r="F29" s="4">
        <v>0.23</v>
      </c>
      <c r="G29" s="4">
        <v>0.17</v>
      </c>
      <c r="H29" s="4">
        <v>6.4130130000000003</v>
      </c>
      <c r="I29" s="4">
        <v>18.734342000000002</v>
      </c>
      <c r="J29" s="4">
        <v>10.240652000000001</v>
      </c>
      <c r="K29" s="5" t="s">
        <v>17</v>
      </c>
    </row>
    <row r="30" spans="1:11" x14ac:dyDescent="0.3">
      <c r="A30" s="3" t="s">
        <v>114</v>
      </c>
      <c r="B30" s="4">
        <v>43.715525</v>
      </c>
      <c r="C30" s="4">
        <v>1.03</v>
      </c>
      <c r="D30" s="4">
        <v>0.08</v>
      </c>
      <c r="E30" s="4">
        <v>-1.4</v>
      </c>
      <c r="F30" s="4">
        <v>0.38800000000000001</v>
      </c>
      <c r="G30" s="4">
        <v>0.25</v>
      </c>
      <c r="H30" s="4">
        <v>18.368200999999999</v>
      </c>
      <c r="I30" s="4">
        <v>23.638957000000001</v>
      </c>
      <c r="J30" s="4">
        <v>14.677905000000001</v>
      </c>
      <c r="K30" s="5" t="s">
        <v>17</v>
      </c>
    </row>
    <row r="31" spans="1:11" x14ac:dyDescent="0.3">
      <c r="A31" s="3" t="s">
        <v>115</v>
      </c>
      <c r="B31" s="4">
        <v>1688.2325659999999</v>
      </c>
      <c r="C31" s="4">
        <v>0.22</v>
      </c>
      <c r="D31" s="4">
        <v>0.12</v>
      </c>
      <c r="E31" s="4">
        <v>-0.32</v>
      </c>
      <c r="F31" s="4">
        <v>14.6</v>
      </c>
      <c r="G31" s="4">
        <v>0.04</v>
      </c>
      <c r="H31" s="4">
        <v>5.853383</v>
      </c>
      <c r="I31" s="4">
        <v>21.990496</v>
      </c>
      <c r="J31" s="6"/>
      <c r="K31" s="5" t="s">
        <v>17</v>
      </c>
    </row>
    <row r="32" spans="1:11" x14ac:dyDescent="0.3">
      <c r="A32" s="3" t="s">
        <v>118</v>
      </c>
      <c r="B32" s="4">
        <v>1329.837871</v>
      </c>
      <c r="C32" s="4">
        <v>0.49</v>
      </c>
      <c r="D32" s="4">
        <v>0.08</v>
      </c>
      <c r="E32" s="4">
        <v>-0.97</v>
      </c>
      <c r="F32" s="4">
        <v>12.01</v>
      </c>
      <c r="G32" s="4">
        <v>0.06</v>
      </c>
      <c r="H32" s="4">
        <v>58.105468000000002</v>
      </c>
      <c r="I32" s="4">
        <v>47.558613999999999</v>
      </c>
      <c r="J32" s="4">
        <v>7.7156630000000002</v>
      </c>
      <c r="K32" s="5" t="s">
        <v>17</v>
      </c>
    </row>
    <row r="33" spans="1:11" x14ac:dyDescent="0.3">
      <c r="A33" s="3" t="s">
        <v>121</v>
      </c>
      <c r="B33" s="4">
        <v>65.868570000000005</v>
      </c>
      <c r="C33" s="4">
        <v>0.22</v>
      </c>
      <c r="D33" s="4">
        <v>0.05</v>
      </c>
      <c r="E33" s="4">
        <v>-0.32</v>
      </c>
      <c r="F33" s="4">
        <v>0.73</v>
      </c>
      <c r="G33" s="4">
        <v>0.11</v>
      </c>
      <c r="H33" s="4">
        <v>17.074814</v>
      </c>
      <c r="I33" s="6"/>
      <c r="J33" s="6"/>
      <c r="K33" s="5" t="s">
        <v>17</v>
      </c>
    </row>
    <row r="34" spans="1:11" x14ac:dyDescent="0.3">
      <c r="A34" s="3" t="s">
        <v>122</v>
      </c>
      <c r="B34" s="4">
        <v>346.99795</v>
      </c>
      <c r="C34" s="4">
        <v>0.21</v>
      </c>
      <c r="D34" s="4">
        <v>0.02</v>
      </c>
      <c r="E34" s="4">
        <v>-0.25</v>
      </c>
      <c r="F34" s="4">
        <v>3.01</v>
      </c>
      <c r="G34" s="4">
        <v>0.08</v>
      </c>
      <c r="H34" s="4">
        <v>19.942491</v>
      </c>
      <c r="I34" s="6"/>
      <c r="J34" s="6"/>
      <c r="K34" s="5" t="s">
        <v>17</v>
      </c>
    </row>
    <row r="35" spans="1:11" x14ac:dyDescent="0.3">
      <c r="A35" s="3" t="s">
        <v>129</v>
      </c>
      <c r="B35" s="4">
        <v>4333</v>
      </c>
      <c r="C35" s="4">
        <v>0.2</v>
      </c>
      <c r="D35" s="4">
        <v>0.03</v>
      </c>
      <c r="E35" s="4">
        <v>-0.24</v>
      </c>
      <c r="F35" s="4">
        <v>8.3000000000000007</v>
      </c>
      <c r="G35" s="4">
        <v>0.1</v>
      </c>
      <c r="H35" s="4">
        <v>12.739487</v>
      </c>
      <c r="I35" s="4">
        <v>27.101206000000001</v>
      </c>
      <c r="J35" s="4">
        <v>9.6356110000000008</v>
      </c>
      <c r="K35" s="5" t="s">
        <v>17</v>
      </c>
    </row>
    <row r="36" spans="1:11" x14ac:dyDescent="0.3">
      <c r="A36" s="3" t="s">
        <v>130</v>
      </c>
      <c r="B36" s="4">
        <v>9.31</v>
      </c>
      <c r="C36" s="4">
        <v>0.3</v>
      </c>
      <c r="D36" s="4">
        <v>0.02</v>
      </c>
      <c r="E36" s="4">
        <v>-0.39</v>
      </c>
      <c r="F36" s="4">
        <v>0.309</v>
      </c>
      <c r="G36" s="4">
        <v>0.35</v>
      </c>
      <c r="H36" s="4">
        <v>6.432607</v>
      </c>
      <c r="I36" s="6"/>
      <c r="J36" s="6"/>
      <c r="K36" s="5" t="s">
        <v>17</v>
      </c>
    </row>
    <row r="37" spans="1:11" x14ac:dyDescent="0.3">
      <c r="A37" s="3" t="s">
        <v>131</v>
      </c>
      <c r="B37" s="4">
        <v>69.8</v>
      </c>
      <c r="C37" s="4">
        <v>0.22</v>
      </c>
      <c r="D37" s="4">
        <v>0.05</v>
      </c>
      <c r="E37" s="4">
        <v>-0.31</v>
      </c>
      <c r="F37" s="4">
        <v>0.45</v>
      </c>
      <c r="G37" s="4">
        <v>0.16</v>
      </c>
      <c r="H37" s="4">
        <v>5.8693960000000001</v>
      </c>
      <c r="I37" s="6"/>
      <c r="J37" s="6"/>
      <c r="K37" s="5" t="s">
        <v>17</v>
      </c>
    </row>
    <row r="38" spans="1:11" x14ac:dyDescent="0.3">
      <c r="A38" s="3" t="s">
        <v>133</v>
      </c>
      <c r="B38" s="4">
        <v>259.60000000000002</v>
      </c>
      <c r="C38" s="4">
        <v>0.15</v>
      </c>
      <c r="D38" s="4">
        <v>0.05</v>
      </c>
      <c r="E38" s="4">
        <v>-0.16</v>
      </c>
      <c r="F38" s="4">
        <v>0.28999999999999998</v>
      </c>
      <c r="G38" s="4">
        <v>0.2</v>
      </c>
      <c r="H38" s="4">
        <v>13.846272000000001</v>
      </c>
      <c r="I38" s="6"/>
      <c r="J38" s="6"/>
      <c r="K38" s="5" t="s">
        <v>17</v>
      </c>
    </row>
    <row r="39" spans="1:11" x14ac:dyDescent="0.3">
      <c r="A39" s="3" t="s">
        <v>138</v>
      </c>
      <c r="B39" s="4">
        <v>53.73</v>
      </c>
      <c r="C39" s="4">
        <v>0.4</v>
      </c>
      <c r="D39" s="4">
        <v>0.37</v>
      </c>
      <c r="E39" s="4">
        <v>-0.85</v>
      </c>
      <c r="F39" s="4">
        <v>9.5000000000000001E-2</v>
      </c>
      <c r="G39" s="4">
        <v>0.37</v>
      </c>
      <c r="H39" s="4">
        <v>10.537941</v>
      </c>
      <c r="I39" s="6"/>
      <c r="J39" s="6"/>
      <c r="K39" s="5" t="s">
        <v>17</v>
      </c>
    </row>
    <row r="40" spans="1:11" x14ac:dyDescent="0.3">
      <c r="A40" s="3" t="s">
        <v>139</v>
      </c>
      <c r="B40" s="4">
        <v>9.1300000000000008</v>
      </c>
      <c r="C40" s="4">
        <v>0.14000000000000001</v>
      </c>
      <c r="D40" s="4">
        <v>0.19</v>
      </c>
      <c r="E40" s="4">
        <v>-0.56000000000000005</v>
      </c>
      <c r="F40" s="4">
        <v>3.1E-2</v>
      </c>
      <c r="G40" s="4">
        <v>0.34</v>
      </c>
      <c r="H40" s="4">
        <v>13.503519000000001</v>
      </c>
      <c r="I40" s="4">
        <v>24.881817000000002</v>
      </c>
      <c r="J40" s="6"/>
      <c r="K40" s="5" t="s">
        <v>17</v>
      </c>
    </row>
    <row r="41" spans="1:11" x14ac:dyDescent="0.3">
      <c r="A41" s="3" t="s">
        <v>142</v>
      </c>
      <c r="B41" s="4">
        <v>3014.648279</v>
      </c>
      <c r="C41" s="4">
        <v>0.16</v>
      </c>
      <c r="D41" s="4">
        <v>0.03</v>
      </c>
      <c r="E41" s="4">
        <v>-7.0000000000000007E-2</v>
      </c>
      <c r="F41" s="4">
        <v>2.4900000000000002</v>
      </c>
      <c r="G41" s="4">
        <v>0.22</v>
      </c>
      <c r="H41" s="4">
        <v>12.898277999999999</v>
      </c>
      <c r="I41" s="6"/>
      <c r="J41" s="6"/>
      <c r="K41" s="5" t="s">
        <v>17</v>
      </c>
    </row>
  </sheetData>
  <autoFilter ref="A1:K1" xr:uid="{5F5699D1-573C-4BA2-9C66-643679C5902D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1D39F-D7AA-4321-98F8-DA3E9FB79E18}">
  <dimension ref="A1:K2"/>
  <sheetViews>
    <sheetView topLeftCell="B1" workbookViewId="0">
      <selection activeCell="B3" sqref="A3:XFD1048576"/>
    </sheetView>
  </sheetViews>
  <sheetFormatPr defaultRowHeight="14.4" x14ac:dyDescent="0.3"/>
  <cols>
    <col min="1" max="1" width="40.6640625" customWidth="1"/>
  </cols>
  <sheetData>
    <row r="1" spans="1:11" ht="7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3">
      <c r="A2" s="3" t="s">
        <v>65</v>
      </c>
      <c r="B2" s="4">
        <v>113.485039</v>
      </c>
      <c r="C2" s="4">
        <v>0.32</v>
      </c>
      <c r="D2" s="6">
        <v>0.03</v>
      </c>
      <c r="E2" s="6">
        <v>-0.43</v>
      </c>
      <c r="F2" s="4">
        <v>0.39</v>
      </c>
      <c r="G2" s="4">
        <v>0.16</v>
      </c>
      <c r="H2" s="4">
        <v>10.949446</v>
      </c>
      <c r="I2" s="4">
        <v>23.408529999999999</v>
      </c>
      <c r="J2" s="4">
        <v>12.857303999999999</v>
      </c>
      <c r="K2" s="5" t="s">
        <v>66</v>
      </c>
    </row>
  </sheetData>
  <autoFilter ref="A1:K1" xr:uid="{0EF1D39F-D7AA-4321-98F8-DA3E9FB79E18}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7D28C-32A5-40F2-BFEF-054A847979FE}">
  <dimension ref="A1:K10"/>
  <sheetViews>
    <sheetView topLeftCell="B2" workbookViewId="0">
      <selection activeCell="L2" sqref="L1:XFD1048576"/>
    </sheetView>
  </sheetViews>
  <sheetFormatPr defaultRowHeight="14.4" x14ac:dyDescent="0.3"/>
  <cols>
    <col min="1" max="1" width="36.5546875" customWidth="1"/>
  </cols>
  <sheetData>
    <row r="1" spans="1:11" ht="7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3">
      <c r="A2" s="3" t="s">
        <v>11</v>
      </c>
      <c r="B2" s="4">
        <v>625.54999999999995</v>
      </c>
      <c r="C2" s="4">
        <v>0.54</v>
      </c>
      <c r="D2" s="4">
        <v>0.25</v>
      </c>
      <c r="E2" s="4">
        <v>-0.99</v>
      </c>
      <c r="F2" s="4">
        <v>0.497797455</v>
      </c>
      <c r="G2" s="4">
        <v>0.31</v>
      </c>
      <c r="H2" s="4">
        <v>10.726368000000001</v>
      </c>
      <c r="I2" s="4">
        <v>2.7712859999999999</v>
      </c>
      <c r="J2" s="4">
        <v>13.978009</v>
      </c>
      <c r="K2" s="5" t="s">
        <v>13</v>
      </c>
    </row>
    <row r="3" spans="1:11" x14ac:dyDescent="0.3">
      <c r="A3" s="3" t="s">
        <v>24</v>
      </c>
      <c r="B3" s="4">
        <v>803.17500600000005</v>
      </c>
      <c r="C3" s="4">
        <v>0.54</v>
      </c>
      <c r="D3" s="4">
        <v>0.23</v>
      </c>
      <c r="E3" s="4">
        <v>-0.92</v>
      </c>
      <c r="F3" s="4">
        <v>0.47407060699999998</v>
      </c>
      <c r="G3" s="4">
        <v>0.12</v>
      </c>
      <c r="H3" s="4">
        <v>10.740486000000001</v>
      </c>
      <c r="I3" s="4">
        <v>2.848211</v>
      </c>
      <c r="J3" s="4">
        <v>13.914852</v>
      </c>
      <c r="K3" s="5" t="s">
        <v>13</v>
      </c>
    </row>
    <row r="4" spans="1:11" x14ac:dyDescent="0.3">
      <c r="A4" s="3" t="s">
        <v>44</v>
      </c>
      <c r="B4" s="4">
        <v>3714.7345340000002</v>
      </c>
      <c r="C4" s="4">
        <v>0.59</v>
      </c>
      <c r="D4" s="4">
        <v>0.23</v>
      </c>
      <c r="E4" s="4">
        <v>-1</v>
      </c>
      <c r="F4" s="4">
        <v>2.738959849</v>
      </c>
      <c r="G4" s="4">
        <v>7.0000000000000007E-2</v>
      </c>
      <c r="H4" s="4">
        <v>10.647482</v>
      </c>
      <c r="I4" s="4">
        <v>2.6768589999999999</v>
      </c>
      <c r="J4" s="4">
        <v>13.722175</v>
      </c>
      <c r="K4" s="5" t="s">
        <v>13</v>
      </c>
    </row>
    <row r="5" spans="1:11" x14ac:dyDescent="0.3">
      <c r="A5" s="3" t="s">
        <v>71</v>
      </c>
      <c r="B5" s="4">
        <v>94.820477999999994</v>
      </c>
      <c r="C5" s="4">
        <v>0.55000000000000004</v>
      </c>
      <c r="D5" s="6">
        <v>0.2</v>
      </c>
      <c r="E5" s="6">
        <v>-0.88</v>
      </c>
      <c r="F5" s="4">
        <v>0.05</v>
      </c>
      <c r="G5" s="4">
        <v>0.36</v>
      </c>
      <c r="H5" s="4">
        <v>10.843003</v>
      </c>
      <c r="I5" s="4">
        <v>2.8214670000000002</v>
      </c>
      <c r="J5" s="4">
        <v>14.030908999999999</v>
      </c>
      <c r="K5" s="5" t="s">
        <v>13</v>
      </c>
    </row>
    <row r="6" spans="1:11" x14ac:dyDescent="0.3">
      <c r="A6" s="3" t="s">
        <v>84</v>
      </c>
      <c r="B6" s="4">
        <v>105.67419700000001</v>
      </c>
      <c r="C6" s="4">
        <v>0.35</v>
      </c>
      <c r="D6" s="4">
        <v>0.13</v>
      </c>
      <c r="E6" s="4">
        <v>-0.5</v>
      </c>
      <c r="F6" s="4">
        <v>0.14000000000000001</v>
      </c>
      <c r="G6" s="4" t="s">
        <v>41</v>
      </c>
      <c r="H6" s="4">
        <v>10.908536</v>
      </c>
      <c r="I6" s="4">
        <v>3.12073</v>
      </c>
      <c r="J6" s="4">
        <v>14.074916</v>
      </c>
      <c r="K6" s="5" t="s">
        <v>13</v>
      </c>
    </row>
    <row r="7" spans="1:11" x14ac:dyDescent="0.3">
      <c r="A7" s="3" t="s">
        <v>104</v>
      </c>
      <c r="B7" s="4">
        <v>7811.5159830000002</v>
      </c>
      <c r="C7" s="4">
        <v>0.79</v>
      </c>
      <c r="D7" s="4">
        <v>0.15</v>
      </c>
      <c r="E7" s="4">
        <v>-1.1299999999999999</v>
      </c>
      <c r="F7" s="4">
        <v>16.22</v>
      </c>
      <c r="G7" s="4">
        <v>0.03</v>
      </c>
      <c r="H7" s="4">
        <v>11.090441999999999</v>
      </c>
      <c r="I7" s="4">
        <v>2.6539809999999999</v>
      </c>
      <c r="J7" s="4">
        <v>13.735758000000001</v>
      </c>
      <c r="K7" s="5" t="s">
        <v>13</v>
      </c>
    </row>
    <row r="8" spans="1:11" x14ac:dyDescent="0.3">
      <c r="A8" s="3" t="s">
        <v>124</v>
      </c>
      <c r="B8" s="4">
        <v>164.54969299999999</v>
      </c>
      <c r="C8" s="4">
        <v>0.78</v>
      </c>
      <c r="D8" s="4">
        <v>0.17</v>
      </c>
      <c r="E8" s="4">
        <v>-1.02</v>
      </c>
      <c r="F8" s="4">
        <v>0.16900000000000001</v>
      </c>
      <c r="G8" s="4">
        <v>0.12</v>
      </c>
      <c r="H8" s="6"/>
      <c r="I8" s="6"/>
      <c r="J8" s="6"/>
      <c r="K8" s="5" t="s">
        <v>13</v>
      </c>
    </row>
    <row r="9" spans="1:11" x14ac:dyDescent="0.3">
      <c r="A9" s="3" t="s">
        <v>126</v>
      </c>
      <c r="B9" s="4">
        <v>3064.58</v>
      </c>
      <c r="C9" s="4">
        <v>0.64</v>
      </c>
      <c r="D9" s="4">
        <v>0.19</v>
      </c>
      <c r="E9" s="4">
        <v>-1</v>
      </c>
      <c r="F9" s="4">
        <v>3.39</v>
      </c>
      <c r="G9" s="4">
        <v>0.03</v>
      </c>
      <c r="H9" s="4">
        <v>10.711952999999999</v>
      </c>
      <c r="I9" s="4">
        <v>2.7248540000000001</v>
      </c>
      <c r="J9" s="4">
        <v>13.904961</v>
      </c>
      <c r="K9" s="5" t="s">
        <v>13</v>
      </c>
    </row>
    <row r="10" spans="1:11" x14ac:dyDescent="0.3">
      <c r="A10" s="3" t="s">
        <v>140</v>
      </c>
      <c r="B10" s="4">
        <v>778.51227400000005</v>
      </c>
      <c r="C10" s="4">
        <v>0.54</v>
      </c>
      <c r="D10" s="4">
        <v>7.0000000000000007E-2</v>
      </c>
      <c r="E10" s="4">
        <v>-0.89</v>
      </c>
      <c r="F10" s="4">
        <v>0.42</v>
      </c>
      <c r="G10" s="4">
        <v>0.13</v>
      </c>
      <c r="H10" s="4">
        <v>10.816048</v>
      </c>
      <c r="I10" s="4">
        <v>2.3748200000000002</v>
      </c>
      <c r="J10" s="4">
        <v>13.647183999999999</v>
      </c>
      <c r="K10" s="5" t="s">
        <v>13</v>
      </c>
    </row>
  </sheetData>
  <autoFilter ref="A1:K1" xr:uid="{6AC7D28C-32A5-40F2-BFEF-054A847979FE}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757D1-CC96-49E1-B506-FB9A4EA03EE5}">
  <dimension ref="A1:K3"/>
  <sheetViews>
    <sheetView topLeftCell="B1" workbookViewId="0">
      <selection activeCell="N9" sqref="N9"/>
    </sheetView>
  </sheetViews>
  <sheetFormatPr defaultRowHeight="14.4" x14ac:dyDescent="0.3"/>
  <cols>
    <col min="1" max="1" width="29.33203125" customWidth="1"/>
  </cols>
  <sheetData>
    <row r="1" spans="1:11" ht="7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3">
      <c r="A2" s="3" t="s">
        <v>21</v>
      </c>
      <c r="B2" s="4">
        <v>249.51</v>
      </c>
      <c r="C2" s="4">
        <v>0.37</v>
      </c>
      <c r="D2" s="4">
        <v>0.75</v>
      </c>
      <c r="E2" s="4">
        <v>-1.42</v>
      </c>
      <c r="F2" s="4">
        <v>1.139209197</v>
      </c>
      <c r="G2" s="4">
        <v>0.11</v>
      </c>
      <c r="H2" s="4">
        <v>19.450689000000001</v>
      </c>
      <c r="I2" s="6"/>
      <c r="J2" s="6"/>
      <c r="K2" s="7" t="s">
        <v>22</v>
      </c>
    </row>
    <row r="3" spans="1:11" x14ac:dyDescent="0.3">
      <c r="A3" s="3" t="s">
        <v>123</v>
      </c>
      <c r="B3" s="4">
        <v>806.56324400000005</v>
      </c>
      <c r="C3" s="4">
        <v>0.51</v>
      </c>
      <c r="D3" s="4">
        <v>0.67</v>
      </c>
      <c r="E3" s="4">
        <v>-1.45</v>
      </c>
      <c r="F3" s="4">
        <v>10.199999999999999</v>
      </c>
      <c r="G3" s="4">
        <v>0.04</v>
      </c>
      <c r="H3" s="4">
        <v>20.881250999999999</v>
      </c>
      <c r="I3" s="6"/>
      <c r="J3" s="6"/>
      <c r="K3" s="7" t="s">
        <v>22</v>
      </c>
    </row>
  </sheetData>
  <autoFilter ref="A1:K1" xr:uid="{A69757D1-CC96-49E1-B506-FB9A4EA03EE5}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20E2B-9FF9-4A6D-8327-1E9188700AB7}">
  <dimension ref="A1:L5"/>
  <sheetViews>
    <sheetView topLeftCell="B1" workbookViewId="0">
      <selection activeCell="L1" sqref="L1:XFD1048576"/>
    </sheetView>
  </sheetViews>
  <sheetFormatPr defaultRowHeight="14.4" x14ac:dyDescent="0.3"/>
  <cols>
    <col min="1" max="1" width="43.5546875" customWidth="1"/>
  </cols>
  <sheetData>
    <row r="1" spans="1:12" ht="7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2" x14ac:dyDescent="0.3">
      <c r="A2" s="3" t="s">
        <v>35</v>
      </c>
      <c r="B2" s="4">
        <v>583.39038800000003</v>
      </c>
      <c r="C2" s="4">
        <v>0.25</v>
      </c>
      <c r="D2" s="4">
        <v>0.05</v>
      </c>
      <c r="E2" s="4">
        <v>-0.54</v>
      </c>
      <c r="F2" s="4">
        <v>14.87278757</v>
      </c>
      <c r="G2" s="4">
        <v>0.01</v>
      </c>
      <c r="H2" s="4">
        <v>6.0465109999999997</v>
      </c>
      <c r="I2" s="4">
        <v>3.929576</v>
      </c>
      <c r="J2" s="4">
        <v>4.334492</v>
      </c>
      <c r="K2" s="5" t="s">
        <v>36</v>
      </c>
    </row>
    <row r="3" spans="1:12" x14ac:dyDescent="0.3">
      <c r="A3" s="3" t="s">
        <v>107</v>
      </c>
      <c r="B3" s="4">
        <v>8956.0423429999992</v>
      </c>
      <c r="C3" s="4">
        <v>0.69</v>
      </c>
      <c r="D3" s="4">
        <v>0.03</v>
      </c>
      <c r="E3" s="4">
        <v>-0.89</v>
      </c>
      <c r="F3" s="4">
        <v>213.57</v>
      </c>
      <c r="G3" s="4">
        <v>0.01</v>
      </c>
      <c r="H3" s="4">
        <v>5.4889679999999998</v>
      </c>
      <c r="I3" s="4">
        <v>3.6074860000000002</v>
      </c>
      <c r="J3" s="4">
        <v>3.6946940000000001</v>
      </c>
      <c r="K3" s="5" t="s">
        <v>36</v>
      </c>
    </row>
    <row r="4" spans="1:12" x14ac:dyDescent="0.3">
      <c r="A4" s="9" t="s">
        <v>67</v>
      </c>
      <c r="B4" s="10">
        <v>2936.8785400000002</v>
      </c>
      <c r="C4" s="10">
        <v>0.25</v>
      </c>
      <c r="D4" s="11">
        <v>0.37</v>
      </c>
      <c r="E4" s="11">
        <v>-0.33</v>
      </c>
      <c r="F4" s="10">
        <v>35.07</v>
      </c>
      <c r="G4" s="10">
        <v>0.01</v>
      </c>
      <c r="H4" s="10">
        <v>6.0714899999999998</v>
      </c>
      <c r="I4" s="10">
        <v>4.0222660000000001</v>
      </c>
      <c r="J4" s="11"/>
      <c r="K4" s="12" t="s">
        <v>36</v>
      </c>
      <c r="L4" s="13"/>
    </row>
    <row r="5" spans="1:12" x14ac:dyDescent="0.3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</sheetData>
  <autoFilter ref="A1:K1" xr:uid="{B7C20E2B-9FF9-4A6D-8327-1E9188700AB7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Fund Performance ETF</vt:lpstr>
      <vt:lpstr>Large cap</vt:lpstr>
      <vt:lpstr>Mid cap</vt:lpstr>
      <vt:lpstr>Factor</vt:lpstr>
      <vt:lpstr>Sectoral Thematic</vt:lpstr>
      <vt:lpstr>Flexi</vt:lpstr>
      <vt:lpstr>Gold</vt:lpstr>
      <vt:lpstr>Silver</vt:lpstr>
      <vt:lpstr>Liquid</vt:lpstr>
      <vt:lpstr>International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Vartika</cp:lastModifiedBy>
  <dcterms:created xsi:type="dcterms:W3CDTF">2023-08-17T12:51:29Z</dcterms:created>
  <dcterms:modified xsi:type="dcterms:W3CDTF">2023-08-23T14:50:28Z</dcterms:modified>
</cp:coreProperties>
</file>